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onos-my.sharepoint.com/personal/s55215_eon_com/Documents/Desktop/Sambyggnadsgruppen Energiföretagen/"/>
    </mc:Choice>
  </mc:AlternateContent>
  <xr:revisionPtr revIDLastSave="0" documentId="8_{C6A6976A-5AA0-4A4A-B46F-CB00CCF10ADE}" xr6:coauthVersionLast="47" xr6:coauthVersionMax="47" xr10:uidLastSave="{00000000-0000-0000-0000-000000000000}"/>
  <bookViews>
    <workbookView xWindow="25695" yWindow="0" windowWidth="26010" windowHeight="20985" tabRatio="837" xr2:uid="{00000000-000D-0000-FFFF-FFFF00000000}"/>
  </bookViews>
  <sheets>
    <sheet name="Opto_svagström tillkommande" sheetId="18" r:id="rId1"/>
    <sheet name="EL tillkommande" sheetId="20" r:id="rId2"/>
    <sheet name="Separat förläggning" sheetId="21" r:id="rId3"/>
  </sheets>
  <definedNames>
    <definedName name="_xlnm.Print_Area" localSheetId="1">'EL tillkommande'!$B$2:$M$61</definedName>
    <definedName name="_xlnm.Print_Area" localSheetId="0">'Opto_svagström tillkommande'!$B$2:$M$66</definedName>
    <definedName name="_xlnm.Print_Area" localSheetId="2">'Separat förläggning'!$B$1:$M$60</definedName>
    <definedName name="_xlnm.Print_Titles" localSheetId="0">'Opto_svagström tillkommande'!$2:$9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1" l="1"/>
  <c r="J31" i="20"/>
  <c r="J31" i="18"/>
  <c r="J37" i="20"/>
  <c r="J13" i="20"/>
  <c r="J31" i="21"/>
  <c r="J13" i="21"/>
  <c r="J14" i="21"/>
  <c r="J15" i="21"/>
  <c r="J16" i="21"/>
  <c r="J17" i="21"/>
  <c r="J18" i="21"/>
  <c r="J19" i="21"/>
  <c r="J21" i="21"/>
  <c r="J22" i="21"/>
  <c r="J23" i="21"/>
  <c r="J24" i="21"/>
  <c r="J25" i="21"/>
  <c r="J26" i="21"/>
  <c r="J28" i="21"/>
  <c r="J29" i="21"/>
  <c r="J30" i="21"/>
  <c r="J32" i="21"/>
  <c r="J22" i="18" l="1"/>
  <c r="J23" i="18"/>
  <c r="J24" i="18"/>
  <c r="J25" i="18"/>
  <c r="J26" i="18"/>
  <c r="J27" i="18"/>
  <c r="J22" i="20"/>
  <c r="J23" i="20"/>
  <c r="J24" i="20"/>
  <c r="J25" i="20"/>
  <c r="J26" i="20"/>
  <c r="J27" i="20"/>
  <c r="J47" i="20" l="1"/>
  <c r="J48" i="20"/>
  <c r="J49" i="20"/>
  <c r="J50" i="20"/>
  <c r="J51" i="20"/>
  <c r="J52" i="20"/>
  <c r="J53" i="20"/>
  <c r="J54" i="20"/>
  <c r="J55" i="20"/>
  <c r="J56" i="20"/>
  <c r="J57" i="20"/>
  <c r="J46" i="20"/>
  <c r="J42" i="20"/>
  <c r="J43" i="20"/>
  <c r="J44" i="20"/>
  <c r="J41" i="20"/>
  <c r="J40" i="20"/>
  <c r="J39" i="20"/>
  <c r="J38" i="20"/>
  <c r="J36" i="20"/>
  <c r="J29" i="20"/>
  <c r="J34" i="20"/>
  <c r="J33" i="20"/>
  <c r="J32" i="20"/>
  <c r="J30" i="20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4" i="18"/>
  <c r="J43" i="18"/>
  <c r="J42" i="18"/>
  <c r="J41" i="18"/>
  <c r="J40" i="18"/>
  <c r="J39" i="18"/>
  <c r="J38" i="18"/>
  <c r="J37" i="18"/>
  <c r="J36" i="18"/>
  <c r="J30" i="18"/>
  <c r="J32" i="18"/>
  <c r="J33" i="18"/>
  <c r="J34" i="18"/>
  <c r="J29" i="18"/>
  <c r="J56" i="21" l="1"/>
  <c r="J55" i="2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3" i="21"/>
  <c r="J12" i="21"/>
  <c r="J20" i="20" l="1"/>
  <c r="J19" i="20"/>
  <c r="J18" i="20"/>
  <c r="J17" i="20"/>
  <c r="J16" i="20"/>
  <c r="J15" i="20"/>
  <c r="J14" i="20"/>
  <c r="J14" i="18" l="1"/>
  <c r="J15" i="18"/>
  <c r="J16" i="18"/>
  <c r="J17" i="18"/>
  <c r="J18" i="18"/>
  <c r="J19" i="18"/>
  <c r="J20" i="18"/>
  <c r="J13" i="18"/>
  <c r="I61" i="20" l="1"/>
  <c r="I60" i="21"/>
  <c r="D60" i="21"/>
  <c r="D61" i="20"/>
  <c r="D66" i="18"/>
  <c r="J57" i="21" l="1"/>
  <c r="I66" i="18"/>
  <c r="J63" i="18" l="1"/>
  <c r="J58" i="20" l="1"/>
</calcChain>
</file>

<file path=xl/sharedStrings.xml><?xml version="1.0" encoding="utf-8"?>
<sst xmlns="http://schemas.openxmlformats.org/spreadsheetml/2006/main" count="347" uniqueCount="95">
  <si>
    <t>Offert</t>
  </si>
  <si>
    <t>Beställningsunderlag</t>
  </si>
  <si>
    <t>Fakturaunderlag</t>
  </si>
  <si>
    <t>Datum:</t>
  </si>
  <si>
    <t>Objekt:</t>
  </si>
  <si>
    <t>Beställare:</t>
  </si>
  <si>
    <t>Ref:</t>
  </si>
  <si>
    <t>Antal parter</t>
  </si>
  <si>
    <t>Entreprenör:</t>
  </si>
  <si>
    <t xml:space="preserve">Punkt/ </t>
  </si>
  <si>
    <t>Arbete</t>
  </si>
  <si>
    <t>Enhet</t>
  </si>
  <si>
    <t>Antal</t>
  </si>
  <si>
    <t>kr/enhet</t>
  </si>
  <si>
    <t>Belopp (kr)</t>
  </si>
  <si>
    <t>Anmärkning</t>
  </si>
  <si>
    <t>kod</t>
  </si>
  <si>
    <t>Kabelschakt/plöjning</t>
  </si>
  <si>
    <t/>
  </si>
  <si>
    <t>A 1</t>
  </si>
  <si>
    <t>City (grävning)</t>
  </si>
  <si>
    <t>m</t>
  </si>
  <si>
    <t>A 2</t>
  </si>
  <si>
    <t>Tätort (grävning)</t>
  </si>
  <si>
    <t>A 3</t>
  </si>
  <si>
    <t>Nybyggnad (terrass)</t>
  </si>
  <si>
    <t>A 4</t>
  </si>
  <si>
    <t>Landsbygd (grävning)</t>
  </si>
  <si>
    <t>A 4:1</t>
  </si>
  <si>
    <t>Landsbygd (gräv), tillägg för svår mark</t>
  </si>
  <si>
    <t>A 5</t>
  </si>
  <si>
    <t>Landsbygd (kedjegräv.)</t>
  </si>
  <si>
    <t>A 6</t>
  </si>
  <si>
    <t>Landsbygd (plöjning)</t>
  </si>
  <si>
    <t>A 6:1</t>
  </si>
  <si>
    <t>Landsbygd (plöjning), tillägg för svår mark</t>
  </si>
  <si>
    <t>Kabel- och rörförläggning</t>
  </si>
  <si>
    <t>B 1.1</t>
  </si>
  <si>
    <t>Kabelförläggning &lt; 1,0 kg/m</t>
  </si>
  <si>
    <t>B 1.2</t>
  </si>
  <si>
    <t>Kabelförläggning &gt; 1,0 kg/m</t>
  </si>
  <si>
    <t>B 2.1</t>
  </si>
  <si>
    <t>B 2.2</t>
  </si>
  <si>
    <t>B 3.1</t>
  </si>
  <si>
    <t>Slangförläggning &lt; 0,3 kg</t>
  </si>
  <si>
    <t>B 3.2</t>
  </si>
  <si>
    <r>
      <t xml:space="preserve">Slangförläggning &gt; 0,3 </t>
    </r>
    <r>
      <rPr>
        <u/>
        <sz val="10"/>
        <rFont val="Polo"/>
      </rPr>
      <t>&lt;</t>
    </r>
    <r>
      <rPr>
        <sz val="10"/>
        <rFont val="Polo"/>
      </rPr>
      <t xml:space="preserve"> 1,0 kg</t>
    </r>
  </si>
  <si>
    <t>Tillk arb vid schakt (delas lika mellan parterna)</t>
  </si>
  <si>
    <t>C 1</t>
  </si>
  <si>
    <t>Rörtryckning under väg (förlägg.  i samma rör)</t>
  </si>
  <si>
    <t>C 2</t>
  </si>
  <si>
    <t>Borrning (separat rör)</t>
  </si>
  <si>
    <t>C 3</t>
  </si>
  <si>
    <t>Sprängning (inkl etablering)</t>
  </si>
  <si>
    <t>C 4:1</t>
  </si>
  <si>
    <t>C 4:2</t>
  </si>
  <si>
    <t>Tillägg ökat djup vid knackning av berg (per 10 cm)</t>
  </si>
  <si>
    <t>C 5</t>
  </si>
  <si>
    <t>Tjältining</t>
  </si>
  <si>
    <t>Återställning (delas lika mellan parterna)</t>
  </si>
  <si>
    <t>D 1</t>
  </si>
  <si>
    <t>Asfaltering</t>
  </si>
  <si>
    <t>m²</t>
  </si>
  <si>
    <t>D 2.1</t>
  </si>
  <si>
    <t>Återställning grusgång och grusplan</t>
  </si>
  <si>
    <t>D 2.2</t>
  </si>
  <si>
    <t>Återställning grusväg/yta strängspridning</t>
  </si>
  <si>
    <t>ha</t>
  </si>
  <si>
    <t>D 2.3</t>
  </si>
  <si>
    <t>Återställning grusväg/yta</t>
  </si>
  <si>
    <t>D 3.1</t>
  </si>
  <si>
    <t>D 3.2</t>
  </si>
  <si>
    <t>Återställning av gräsmatta i sidoområdet</t>
  </si>
  <si>
    <t>D 3.3</t>
  </si>
  <si>
    <t>Enklare återställning gräsyta</t>
  </si>
  <si>
    <t>D 4</t>
  </si>
  <si>
    <t>Kantstensättning</t>
  </si>
  <si>
    <t>D 5</t>
  </si>
  <si>
    <t>Gatsten, plattor och trädgårdssten</t>
  </si>
  <si>
    <t>Övrigt (delas lika mellan parterna)</t>
  </si>
  <si>
    <t>Summa:</t>
  </si>
  <si>
    <t>SAMFÖRLÄGGNINGSARBETE - Beställning EL tillkommande</t>
  </si>
  <si>
    <t>Andelstal = 1/antal parter</t>
  </si>
  <si>
    <t>SAMFÖRLÄGGNINGSARBETE - Beställning Separat förläggning</t>
  </si>
  <si>
    <t>Tillk arb vid schakt</t>
  </si>
  <si>
    <t>Återställning</t>
  </si>
  <si>
    <t>Enligt Kostnadskatalog 2025-07-01 - 2026-06-30</t>
  </si>
  <si>
    <t>Knackning av berg (djup 30 cm, bredd 0,7 m)</t>
  </si>
  <si>
    <t>Rörförläggning 110-160 mm (6 meters längder)</t>
  </si>
  <si>
    <t>Rörförläggning 50 mm (6 meters längder)</t>
  </si>
  <si>
    <t>Rörtryckning under väg (förlägg. i samma rör)</t>
  </si>
  <si>
    <t>Utförare:</t>
  </si>
  <si>
    <t>SAMFÖRLÄGGNINGSARBETE - Beställning Opto/svagström tillkommande</t>
  </si>
  <si>
    <t xml:space="preserve">Tillk arb vid schakt (delas lika mellan parterna) </t>
  </si>
  <si>
    <t>Återställning av gräsmatta – schaktyta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</si>
</sst>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r"/>
    <numFmt numFmtId="165" formatCode="#,##0.00\ _k_r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8"/>
      <name val="Polo"/>
    </font>
    <font>
      <sz val="7"/>
      <name val="Polo"/>
    </font>
    <font>
      <sz val="18"/>
      <name val="Polo"/>
    </font>
    <font>
      <sz val="10"/>
      <name val="Polo"/>
    </font>
    <font>
      <b/>
      <sz val="10"/>
      <name val="Polo"/>
    </font>
    <font>
      <b/>
      <sz val="10"/>
      <color indexed="22"/>
      <name val="Polo"/>
    </font>
    <font>
      <sz val="10"/>
      <color indexed="22"/>
      <name val="Polo"/>
    </font>
    <font>
      <b/>
      <sz val="8"/>
      <name val="Polo"/>
    </font>
    <font>
      <b/>
      <sz val="18"/>
      <name val="Polo"/>
    </font>
    <font>
      <b/>
      <sz val="12"/>
      <name val="Polo"/>
    </font>
    <font>
      <b/>
      <sz val="7"/>
      <name val="Polo"/>
    </font>
    <font>
      <u/>
      <sz val="10"/>
      <name val="Polo"/>
    </font>
    <font>
      <sz val="16"/>
      <name val="Polo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color theme="1"/>
      <name val="Bryant Regular"/>
    </font>
    <font>
      <sz val="10"/>
      <color rgb="FF0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6" fillId="9" borderId="15" applyNumberFormat="0" applyFont="0" applyAlignment="0" applyProtection="0"/>
    <xf numFmtId="0" fontId="19" fillId="16" borderId="16" applyNumberFormat="0" applyAlignment="0" applyProtection="0"/>
    <xf numFmtId="0" fontId="20" fillId="11" borderId="0" applyNumberFormat="0" applyBorder="0" applyAlignment="0" applyProtection="0"/>
    <xf numFmtId="0" fontId="33" fillId="0" borderId="0"/>
    <xf numFmtId="0" fontId="2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12" borderId="16" applyNumberFormat="0" applyAlignment="0" applyProtection="0"/>
    <xf numFmtId="0" fontId="24" fillId="22" borderId="17" applyNumberFormat="0" applyAlignment="0" applyProtection="0"/>
    <xf numFmtId="0" fontId="25" fillId="0" borderId="18" applyNumberFormat="0" applyFill="0" applyAlignment="0" applyProtection="0"/>
    <xf numFmtId="0" fontId="26" fillId="12" borderId="0" applyNumberFormat="0" applyBorder="0" applyAlignment="0" applyProtection="0"/>
    <xf numFmtId="9" fontId="1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22" applyNumberFormat="0" applyFill="0" applyAlignment="0" applyProtection="0"/>
    <xf numFmtId="0" fontId="32" fillId="16" borderId="23" applyNumberFormat="0" applyAlignment="0" applyProtection="0"/>
    <xf numFmtId="0" fontId="25" fillId="0" borderId="0" applyNumberFormat="0" applyFill="0" applyBorder="0" applyAlignment="0" applyProtection="0"/>
    <xf numFmtId="0" fontId="15" fillId="0" borderId="0"/>
    <xf numFmtId="0" fontId="34" fillId="0" borderId="0"/>
    <xf numFmtId="9" fontId="15" fillId="0" borderId="0" applyFont="0" applyFill="0" applyBorder="0" applyAlignment="0" applyProtection="0"/>
    <xf numFmtId="0" fontId="1" fillId="0" borderId="0"/>
    <xf numFmtId="0" fontId="16" fillId="9" borderId="15" applyNumberFormat="0" applyFont="0" applyAlignment="0" applyProtection="0"/>
    <xf numFmtId="0" fontId="15" fillId="0" borderId="0"/>
    <xf numFmtId="0" fontId="15" fillId="0" borderId="0"/>
    <xf numFmtId="0" fontId="15" fillId="0" borderId="0"/>
  </cellStyleXfs>
  <cellXfs count="109">
    <xf numFmtId="0" fontId="0" fillId="0" borderId="0" xfId="0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65" fontId="5" fillId="0" borderId="1" xfId="0" applyNumberFormat="1" applyFont="1" applyBorder="1"/>
    <xf numFmtId="0" fontId="4" fillId="3" borderId="0" xfId="0" applyFont="1" applyFill="1"/>
    <xf numFmtId="0" fontId="2" fillId="0" borderId="2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5" fillId="3" borderId="0" xfId="0" applyFont="1" applyFill="1"/>
    <xf numFmtId="165" fontId="5" fillId="3" borderId="0" xfId="0" applyNumberFormat="1" applyFont="1" applyFill="1"/>
    <xf numFmtId="165" fontId="2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center"/>
    </xf>
    <xf numFmtId="0" fontId="8" fillId="3" borderId="1" xfId="0" quotePrefix="1" applyFont="1" applyFill="1" applyBorder="1" applyAlignment="1">
      <alignment horizontal="center"/>
    </xf>
    <xf numFmtId="165" fontId="8" fillId="3" borderId="1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8" fillId="3" borderId="1" xfId="0" applyFont="1" applyFill="1" applyBorder="1"/>
    <xf numFmtId="165" fontId="5" fillId="3" borderId="0" xfId="0" applyNumberFormat="1" applyFont="1" applyFill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165" fontId="11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left"/>
    </xf>
    <xf numFmtId="165" fontId="5" fillId="0" borderId="0" xfId="0" applyNumberFormat="1" applyFont="1"/>
    <xf numFmtId="0" fontId="5" fillId="0" borderId="7" xfId="0" applyFont="1" applyBorder="1"/>
    <xf numFmtId="165" fontId="5" fillId="0" borderId="7" xfId="0" applyNumberFormat="1" applyFont="1" applyBorder="1"/>
    <xf numFmtId="165" fontId="5" fillId="0" borderId="7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64" fontId="6" fillId="0" borderId="5" xfId="0" applyNumberFormat="1" applyFont="1" applyBorder="1"/>
    <xf numFmtId="0" fontId="4" fillId="0" borderId="11" xfId="0" applyFont="1" applyBorder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left"/>
    </xf>
    <xf numFmtId="0" fontId="11" fillId="0" borderId="9" xfId="0" applyFont="1" applyBorder="1" applyAlignment="1">
      <alignment horizontal="right"/>
    </xf>
    <xf numFmtId="0" fontId="4" fillId="5" borderId="0" xfId="0" applyFont="1" applyFill="1"/>
    <xf numFmtId="0" fontId="5" fillId="5" borderId="0" xfId="0" applyFont="1" applyFill="1"/>
    <xf numFmtId="165" fontId="5" fillId="5" borderId="0" xfId="0" applyNumberFormat="1" applyFont="1" applyFill="1"/>
    <xf numFmtId="165" fontId="2" fillId="5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left" vertical="center" wrapText="1"/>
    </xf>
    <xf numFmtId="165" fontId="5" fillId="5" borderId="0" xfId="0" applyNumberFormat="1" applyFont="1" applyFill="1" applyAlignment="1">
      <alignment horizontal="center" wrapText="1"/>
    </xf>
    <xf numFmtId="0" fontId="9" fillId="0" borderId="1" xfId="0" applyFont="1" applyBorder="1" applyAlignment="1">
      <alignment horizontal="center" vertical="top"/>
    </xf>
    <xf numFmtId="0" fontId="2" fillId="6" borderId="4" xfId="0" applyFont="1" applyFill="1" applyBorder="1" applyAlignment="1">
      <alignment vertical="top"/>
    </xf>
    <xf numFmtId="0" fontId="2" fillId="6" borderId="5" xfId="0" applyFont="1" applyFill="1" applyBorder="1" applyAlignment="1">
      <alignment vertical="top"/>
    </xf>
    <xf numFmtId="0" fontId="2" fillId="6" borderId="8" xfId="0" applyFont="1" applyFill="1" applyBorder="1" applyAlignment="1">
      <alignment horizontal="right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2" fillId="0" borderId="1" xfId="0" applyFont="1" applyBorder="1" applyAlignment="1">
      <alignment horizontal="right" vertical="center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right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14" fontId="11" fillId="2" borderId="7" xfId="0" applyNumberFormat="1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>
      <alignment horizontal="center" vertical="top"/>
    </xf>
    <xf numFmtId="0" fontId="2" fillId="6" borderId="14" xfId="0" applyFont="1" applyFill="1" applyBorder="1" applyAlignment="1">
      <alignment horizontal="center" vertical="top"/>
    </xf>
    <xf numFmtId="0" fontId="2" fillId="6" borderId="10" xfId="0" applyFont="1" applyFill="1" applyBorder="1" applyAlignment="1">
      <alignment horizontal="center" vertical="top"/>
    </xf>
    <xf numFmtId="0" fontId="9" fillId="4" borderId="2" xfId="0" applyFont="1" applyFill="1" applyBorder="1" applyAlignment="1" applyProtection="1">
      <alignment horizontal="left" vertical="top"/>
      <protection locked="0"/>
    </xf>
    <xf numFmtId="0" fontId="9" fillId="4" borderId="3" xfId="0" applyFont="1" applyFill="1" applyBorder="1" applyAlignment="1" applyProtection="1">
      <alignment horizontal="left" vertical="top"/>
      <protection locked="0"/>
    </xf>
    <xf numFmtId="0" fontId="9" fillId="4" borderId="12" xfId="0" applyFont="1" applyFill="1" applyBorder="1" applyAlignment="1" applyProtection="1">
      <alignment horizontal="left" vertical="top"/>
      <protection locked="0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5" fillId="0" borderId="12" xfId="0" applyFont="1" applyBorder="1"/>
    <xf numFmtId="49" fontId="5" fillId="4" borderId="1" xfId="0" applyNumberFormat="1" applyFont="1" applyFill="1" applyBorder="1" applyAlignment="1" applyProtection="1">
      <alignment horizontal="center" vertical="center"/>
      <protection locked="0"/>
    </xf>
    <xf numFmtId="49" fontId="5" fillId="4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165" fontId="8" fillId="3" borderId="2" xfId="0" applyNumberFormat="1" applyFont="1" applyFill="1" applyBorder="1" applyAlignment="1">
      <alignment horizontal="left"/>
    </xf>
    <xf numFmtId="165" fontId="8" fillId="3" borderId="3" xfId="0" applyNumberFormat="1" applyFont="1" applyFill="1" applyBorder="1" applyAlignment="1">
      <alignment horizontal="left"/>
    </xf>
    <xf numFmtId="165" fontId="8" fillId="3" borderId="12" xfId="0" applyNumberFormat="1" applyFont="1" applyFill="1" applyBorder="1" applyAlignment="1">
      <alignment horizontal="left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0" fontId="11" fillId="2" borderId="12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 vertical="top"/>
    </xf>
    <xf numFmtId="0" fontId="2" fillId="6" borderId="9" xfId="0" applyFont="1" applyFill="1" applyBorder="1" applyAlignment="1">
      <alignment horizontal="center" vertical="top"/>
    </xf>
  </cellXfs>
  <cellStyles count="52">
    <cellStyle name="20% - Dekorfärg1 2" xfId="1" xr:uid="{00000000-0005-0000-0000-000000000000}"/>
    <cellStyle name="20% - Dekorfärg2 2" xfId="2" xr:uid="{00000000-0005-0000-0000-000001000000}"/>
    <cellStyle name="20% - Dekorfärg3 2" xfId="3" xr:uid="{00000000-0005-0000-0000-000002000000}"/>
    <cellStyle name="20% - Dekorfärg4 2" xfId="4" xr:uid="{00000000-0005-0000-0000-000003000000}"/>
    <cellStyle name="20% - Dekorfärg5 2" xfId="5" xr:uid="{00000000-0005-0000-0000-000004000000}"/>
    <cellStyle name="20% - Dekorfärg6 2" xfId="6" xr:uid="{00000000-0005-0000-0000-000005000000}"/>
    <cellStyle name="40% - Dekorfärg1 2" xfId="7" xr:uid="{00000000-0005-0000-0000-000006000000}"/>
    <cellStyle name="40% - Dekorfärg2 2" xfId="8" xr:uid="{00000000-0005-0000-0000-000007000000}"/>
    <cellStyle name="40% - Dekorfärg3 2" xfId="9" xr:uid="{00000000-0005-0000-0000-000008000000}"/>
    <cellStyle name="40% - Dekorfärg4 2" xfId="10" xr:uid="{00000000-0005-0000-0000-000009000000}"/>
    <cellStyle name="40% - Dekorfärg5 2" xfId="11" xr:uid="{00000000-0005-0000-0000-00000A000000}"/>
    <cellStyle name="40% - Dekorfärg6 2" xfId="12" xr:uid="{00000000-0005-0000-0000-00000B000000}"/>
    <cellStyle name="60% - Dekorfärg1 2" xfId="13" xr:uid="{00000000-0005-0000-0000-00000C000000}"/>
    <cellStyle name="60% - Dekorfärg2 2" xfId="14" xr:uid="{00000000-0005-0000-0000-00000D000000}"/>
    <cellStyle name="60% - Dekorfärg3 2" xfId="15" xr:uid="{00000000-0005-0000-0000-00000E000000}"/>
    <cellStyle name="60% - Dekorfärg4 2" xfId="16" xr:uid="{00000000-0005-0000-0000-00000F000000}"/>
    <cellStyle name="60% - Dekorfärg5 2" xfId="17" xr:uid="{00000000-0005-0000-0000-000010000000}"/>
    <cellStyle name="60% - Dekorfärg6 2" xfId="18" xr:uid="{00000000-0005-0000-0000-000011000000}"/>
    <cellStyle name="Anteckning 2" xfId="48" xr:uid="{00000000-0005-0000-0000-000012000000}"/>
    <cellStyle name="Anteckning 3" xfId="19" xr:uid="{00000000-0005-0000-0000-000013000000}"/>
    <cellStyle name="Beräkning 2" xfId="20" xr:uid="{00000000-0005-0000-0000-000014000000}"/>
    <cellStyle name="Bra 2" xfId="21" xr:uid="{00000000-0005-0000-0000-000015000000}"/>
    <cellStyle name="Bryant_10" xfId="22" xr:uid="{00000000-0005-0000-0000-000016000000}"/>
    <cellStyle name="Dålig 2" xfId="23" xr:uid="{00000000-0005-0000-0000-000017000000}"/>
    <cellStyle name="Färg1 2" xfId="24" xr:uid="{00000000-0005-0000-0000-000018000000}"/>
    <cellStyle name="Färg2 2" xfId="25" xr:uid="{00000000-0005-0000-0000-000019000000}"/>
    <cellStyle name="Färg3 2" xfId="26" xr:uid="{00000000-0005-0000-0000-00001A000000}"/>
    <cellStyle name="Färg4 2" xfId="27" xr:uid="{00000000-0005-0000-0000-00001B000000}"/>
    <cellStyle name="Färg5 2" xfId="28" xr:uid="{00000000-0005-0000-0000-00001C000000}"/>
    <cellStyle name="Färg6 2" xfId="29" xr:uid="{00000000-0005-0000-0000-00001D000000}"/>
    <cellStyle name="Förklarande text 2" xfId="30" xr:uid="{00000000-0005-0000-0000-00001E000000}"/>
    <cellStyle name="Indata 2" xfId="31" xr:uid="{00000000-0005-0000-0000-00001F000000}"/>
    <cellStyle name="Kontrollcell 2" xfId="32" xr:uid="{00000000-0005-0000-0000-000020000000}"/>
    <cellStyle name="Länkad cell 2" xfId="33" xr:uid="{00000000-0005-0000-0000-000021000000}"/>
    <cellStyle name="Neutral 2" xfId="34" xr:uid="{00000000-0005-0000-0000-000022000000}"/>
    <cellStyle name="Normal" xfId="0" builtinId="0"/>
    <cellStyle name="Normal 2" xfId="44" xr:uid="{00000000-0005-0000-0000-000024000000}"/>
    <cellStyle name="Normal 2 2" xfId="50" xr:uid="{00000000-0005-0000-0000-000025000000}"/>
    <cellStyle name="Normal 2 3" xfId="45" xr:uid="{00000000-0005-0000-0000-000026000000}"/>
    <cellStyle name="Normal 2 4" xfId="51" xr:uid="{00000000-0005-0000-0000-000027000000}"/>
    <cellStyle name="Normal 3" xfId="49" xr:uid="{00000000-0005-0000-0000-000028000000}"/>
    <cellStyle name="Normal 4" xfId="47" xr:uid="{00000000-0005-0000-0000-000029000000}"/>
    <cellStyle name="Procent 2" xfId="46" xr:uid="{00000000-0005-0000-0000-00002A000000}"/>
    <cellStyle name="Procent 3" xfId="35" xr:uid="{00000000-0005-0000-0000-00002B000000}"/>
    <cellStyle name="Rubrik 1 2" xfId="37" xr:uid="{00000000-0005-0000-0000-00002C000000}"/>
    <cellStyle name="Rubrik 2 2" xfId="38" xr:uid="{00000000-0005-0000-0000-00002D000000}"/>
    <cellStyle name="Rubrik 3 2" xfId="39" xr:uid="{00000000-0005-0000-0000-00002E000000}"/>
    <cellStyle name="Rubrik 4 2" xfId="40" xr:uid="{00000000-0005-0000-0000-00002F000000}"/>
    <cellStyle name="Rubrik 5" xfId="36" xr:uid="{00000000-0005-0000-0000-000030000000}"/>
    <cellStyle name="Summa 2" xfId="41" xr:uid="{00000000-0005-0000-0000-000031000000}"/>
    <cellStyle name="Utdata 2" xfId="42" xr:uid="{00000000-0005-0000-0000-000032000000}"/>
    <cellStyle name="Varningstext 2" xfId="43" xr:uid="{00000000-0005-0000-0000-000033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2:N102"/>
  <sheetViews>
    <sheetView showGridLines="0" tabSelected="1" zoomScale="174" zoomScaleNormal="100" workbookViewId="0">
      <pane ySplit="11" topLeftCell="A12" activePane="bottomLeft" state="frozen"/>
      <selection activeCell="M5" sqref="M5"/>
      <selection pane="bottomLeft" activeCell="K14" sqref="K14:M14"/>
    </sheetView>
  </sheetViews>
  <sheetFormatPr defaultColWidth="9.140625" defaultRowHeight="14.25"/>
  <cols>
    <col min="1" max="1" width="2.5703125" style="38" customWidth="1"/>
    <col min="2" max="2" width="5.85546875" style="38" customWidth="1"/>
    <col min="3" max="3" width="5" style="38" customWidth="1"/>
    <col min="4" max="4" width="10.140625" style="38" customWidth="1"/>
    <col min="5" max="5" width="3.7109375" style="38" customWidth="1"/>
    <col min="6" max="6" width="29.140625" style="38" customWidth="1"/>
    <col min="7" max="7" width="3.7109375" style="38" customWidth="1"/>
    <col min="8" max="8" width="6.28515625" style="38" customWidth="1"/>
    <col min="9" max="9" width="15.5703125" style="39" customWidth="1"/>
    <col min="10" max="11" width="12.7109375" style="39" bestFit="1" customWidth="1"/>
    <col min="12" max="12" width="1" style="39" customWidth="1"/>
    <col min="13" max="13" width="12.85546875" style="39" customWidth="1"/>
    <col min="14" max="14" width="3" style="39" customWidth="1"/>
    <col min="15" max="16384" width="9.140625" style="38"/>
  </cols>
  <sheetData>
    <row r="2" spans="1:14" s="37" customFormat="1" ht="14.1" customHeight="1">
      <c r="A2" s="4"/>
      <c r="B2" s="47" t="s">
        <v>92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4" s="37" customFormat="1" ht="14.1" customHeight="1">
      <c r="A3" s="4"/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2"/>
    </row>
    <row r="4" spans="1:14" s="37" customFormat="1" ht="19.5" customHeight="1">
      <c r="A4" s="4"/>
      <c r="B4" s="33"/>
      <c r="C4" s="34"/>
      <c r="D4" s="35" t="s">
        <v>0</v>
      </c>
      <c r="E4" s="34"/>
      <c r="F4" s="35" t="s">
        <v>1</v>
      </c>
      <c r="G4" s="34"/>
      <c r="H4" s="66" t="s">
        <v>2</v>
      </c>
      <c r="I4" s="67"/>
      <c r="J4" s="36" t="s">
        <v>3</v>
      </c>
      <c r="K4" s="68"/>
      <c r="L4" s="69"/>
      <c r="M4" s="70"/>
    </row>
    <row r="5" spans="1:14" s="37" customFormat="1" ht="14.25" customHeight="1">
      <c r="A5" s="4"/>
      <c r="B5" s="55" t="s">
        <v>4</v>
      </c>
      <c r="C5" s="55"/>
      <c r="D5" s="56"/>
      <c r="E5" s="57"/>
      <c r="F5" s="57"/>
      <c r="G5" s="57"/>
      <c r="H5" s="57"/>
      <c r="I5" s="57"/>
      <c r="J5" s="44"/>
      <c r="K5" s="45"/>
      <c r="L5" s="45"/>
      <c r="M5" s="46" t="s">
        <v>86</v>
      </c>
    </row>
    <row r="6" spans="1:14" ht="14.25" customHeight="1">
      <c r="A6" s="7"/>
      <c r="B6" s="53" t="s">
        <v>5</v>
      </c>
      <c r="C6" s="53"/>
      <c r="D6" s="58"/>
      <c r="E6" s="58"/>
      <c r="F6" s="58"/>
      <c r="G6" s="58"/>
      <c r="H6" s="5" t="s">
        <v>6</v>
      </c>
      <c r="I6" s="77"/>
      <c r="J6" s="78"/>
      <c r="K6" s="79"/>
      <c r="L6" s="74"/>
      <c r="M6" s="43" t="s">
        <v>7</v>
      </c>
    </row>
    <row r="7" spans="1:14" s="37" customFormat="1" ht="14.25" customHeight="1">
      <c r="A7" s="4"/>
      <c r="B7" s="53" t="s">
        <v>91</v>
      </c>
      <c r="C7" s="53"/>
      <c r="D7" s="71"/>
      <c r="E7" s="71"/>
      <c r="F7" s="71"/>
      <c r="G7" s="71"/>
      <c r="H7" s="5" t="s">
        <v>6</v>
      </c>
      <c r="I7" s="77"/>
      <c r="J7" s="78"/>
      <c r="K7" s="79"/>
      <c r="L7" s="75"/>
      <c r="M7" s="72"/>
    </row>
    <row r="8" spans="1:14" ht="14.25" customHeight="1">
      <c r="A8" s="7"/>
      <c r="B8" s="53" t="s">
        <v>8</v>
      </c>
      <c r="C8" s="53"/>
      <c r="D8" s="54"/>
      <c r="E8" s="54"/>
      <c r="F8" s="54"/>
      <c r="G8" s="54"/>
      <c r="H8" s="6" t="s">
        <v>6</v>
      </c>
      <c r="I8" s="77"/>
      <c r="J8" s="78"/>
      <c r="K8" s="79"/>
      <c r="L8" s="76"/>
      <c r="M8" s="73"/>
    </row>
    <row r="9" spans="1:14" ht="3.95" customHeight="1">
      <c r="A9" s="7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4" ht="14.25" customHeight="1">
      <c r="A10" s="7"/>
      <c r="B10" s="60" t="s">
        <v>9</v>
      </c>
      <c r="C10" s="60"/>
      <c r="D10" s="61" t="s">
        <v>10</v>
      </c>
      <c r="E10" s="61"/>
      <c r="F10" s="61"/>
      <c r="G10" s="62" t="s">
        <v>11</v>
      </c>
      <c r="H10" s="63" t="s">
        <v>12</v>
      </c>
      <c r="I10" s="64" t="s">
        <v>13</v>
      </c>
      <c r="J10" s="65" t="s">
        <v>14</v>
      </c>
      <c r="K10" s="65" t="s">
        <v>15</v>
      </c>
      <c r="L10" s="65"/>
      <c r="M10" s="65"/>
      <c r="N10" s="40"/>
    </row>
    <row r="11" spans="1:14" ht="14.25" customHeight="1">
      <c r="A11" s="7"/>
      <c r="B11" s="60" t="s">
        <v>16</v>
      </c>
      <c r="C11" s="60"/>
      <c r="D11" s="61"/>
      <c r="E11" s="61"/>
      <c r="F11" s="61"/>
      <c r="G11" s="62"/>
      <c r="H11" s="63"/>
      <c r="I11" s="64"/>
      <c r="J11" s="65"/>
      <c r="K11" s="65"/>
      <c r="L11" s="65"/>
      <c r="M11" s="65"/>
      <c r="N11" s="41"/>
    </row>
    <row r="12" spans="1:14" ht="14.25" customHeight="1">
      <c r="A12" s="7"/>
      <c r="B12" s="83"/>
      <c r="C12" s="83"/>
      <c r="D12" s="84" t="s">
        <v>17</v>
      </c>
      <c r="E12" s="84"/>
      <c r="F12" s="84"/>
      <c r="G12" s="11"/>
      <c r="H12" s="12" t="s">
        <v>18</v>
      </c>
      <c r="I12" s="13"/>
      <c r="J12" s="13"/>
      <c r="K12" s="85">
        <v>18.899999999999999</v>
      </c>
      <c r="L12" s="85"/>
      <c r="M12" s="85"/>
    </row>
    <row r="13" spans="1:14" ht="14.25" customHeight="1">
      <c r="A13" s="7"/>
      <c r="B13" s="80" t="s">
        <v>19</v>
      </c>
      <c r="C13" s="80"/>
      <c r="D13" s="81" t="s">
        <v>20</v>
      </c>
      <c r="E13" s="81"/>
      <c r="F13" s="81"/>
      <c r="G13" s="14" t="s">
        <v>21</v>
      </c>
      <c r="H13" s="1"/>
      <c r="I13" s="3">
        <v>733</v>
      </c>
      <c r="J13" s="3">
        <f t="shared" ref="J13:J20" si="0">H13*I13</f>
        <v>0</v>
      </c>
      <c r="K13" s="82"/>
      <c r="L13" s="82"/>
      <c r="M13" s="82"/>
    </row>
    <row r="14" spans="1:14" ht="14.25" customHeight="1">
      <c r="A14" s="7"/>
      <c r="B14" s="80" t="s">
        <v>22</v>
      </c>
      <c r="C14" s="80"/>
      <c r="D14" s="81" t="s">
        <v>23</v>
      </c>
      <c r="E14" s="81"/>
      <c r="F14" s="81"/>
      <c r="G14" s="14" t="s">
        <v>21</v>
      </c>
      <c r="H14" s="1"/>
      <c r="I14" s="3">
        <v>320</v>
      </c>
      <c r="J14" s="3">
        <f t="shared" si="0"/>
        <v>0</v>
      </c>
      <c r="K14" s="82"/>
      <c r="L14" s="82"/>
      <c r="M14" s="82"/>
    </row>
    <row r="15" spans="1:14" ht="14.25" customHeight="1">
      <c r="A15" s="7"/>
      <c r="B15" s="80" t="s">
        <v>24</v>
      </c>
      <c r="C15" s="80"/>
      <c r="D15" s="81" t="s">
        <v>25</v>
      </c>
      <c r="E15" s="81"/>
      <c r="F15" s="81"/>
      <c r="G15" s="15" t="s">
        <v>21</v>
      </c>
      <c r="H15" s="1"/>
      <c r="I15" s="3">
        <v>53.11</v>
      </c>
      <c r="J15" s="3">
        <f t="shared" si="0"/>
        <v>0</v>
      </c>
      <c r="K15" s="82"/>
      <c r="L15" s="82"/>
      <c r="M15" s="82"/>
    </row>
    <row r="16" spans="1:14" ht="14.25" customHeight="1">
      <c r="A16" s="7"/>
      <c r="B16" s="80" t="s">
        <v>26</v>
      </c>
      <c r="C16" s="80"/>
      <c r="D16" s="86" t="s">
        <v>27</v>
      </c>
      <c r="E16" s="86"/>
      <c r="F16" s="86"/>
      <c r="G16" s="15" t="s">
        <v>21</v>
      </c>
      <c r="H16" s="1"/>
      <c r="I16" s="3">
        <v>104.5</v>
      </c>
      <c r="J16" s="3">
        <f t="shared" si="0"/>
        <v>0</v>
      </c>
      <c r="K16" s="82"/>
      <c r="L16" s="82"/>
      <c r="M16" s="82"/>
    </row>
    <row r="17" spans="1:14" ht="14.25" customHeight="1">
      <c r="A17" s="7"/>
      <c r="B17" s="80" t="s">
        <v>28</v>
      </c>
      <c r="C17" s="80"/>
      <c r="D17" s="86" t="s">
        <v>29</v>
      </c>
      <c r="E17" s="86"/>
      <c r="F17" s="86"/>
      <c r="G17" s="15" t="s">
        <v>21</v>
      </c>
      <c r="H17" s="1"/>
      <c r="I17" s="3">
        <v>38.14</v>
      </c>
      <c r="J17" s="3">
        <f t="shared" si="0"/>
        <v>0</v>
      </c>
      <c r="K17" s="82"/>
      <c r="L17" s="82"/>
      <c r="M17" s="82"/>
    </row>
    <row r="18" spans="1:14" ht="14.25" customHeight="1">
      <c r="A18" s="7"/>
      <c r="B18" s="80" t="s">
        <v>30</v>
      </c>
      <c r="C18" s="80"/>
      <c r="D18" s="86" t="s">
        <v>31</v>
      </c>
      <c r="E18" s="86"/>
      <c r="F18" s="86"/>
      <c r="G18" s="15" t="s">
        <v>21</v>
      </c>
      <c r="H18" s="1"/>
      <c r="I18" s="3">
        <v>88.12</v>
      </c>
      <c r="J18" s="3">
        <f t="shared" si="0"/>
        <v>0</v>
      </c>
      <c r="K18" s="82"/>
      <c r="L18" s="82"/>
      <c r="M18" s="82"/>
    </row>
    <row r="19" spans="1:14" ht="14.25" customHeight="1">
      <c r="A19" s="7"/>
      <c r="B19" s="80" t="s">
        <v>32</v>
      </c>
      <c r="C19" s="80"/>
      <c r="D19" s="86" t="s">
        <v>33</v>
      </c>
      <c r="E19" s="86"/>
      <c r="F19" s="86"/>
      <c r="G19" s="15" t="s">
        <v>21</v>
      </c>
      <c r="H19" s="1"/>
      <c r="I19" s="3">
        <v>66.22</v>
      </c>
      <c r="J19" s="3">
        <f t="shared" si="0"/>
        <v>0</v>
      </c>
      <c r="K19" s="82"/>
      <c r="L19" s="82"/>
      <c r="M19" s="82"/>
    </row>
    <row r="20" spans="1:14" ht="14.25" customHeight="1">
      <c r="A20" s="7"/>
      <c r="B20" s="80" t="s">
        <v>34</v>
      </c>
      <c r="C20" s="80"/>
      <c r="D20" s="86" t="s">
        <v>35</v>
      </c>
      <c r="E20" s="86"/>
      <c r="F20" s="86"/>
      <c r="G20" s="15" t="s">
        <v>21</v>
      </c>
      <c r="H20" s="1"/>
      <c r="I20" s="3">
        <v>32.409999999999997</v>
      </c>
      <c r="J20" s="3">
        <f t="shared" si="0"/>
        <v>0</v>
      </c>
      <c r="K20" s="82"/>
      <c r="L20" s="82"/>
      <c r="M20" s="82"/>
    </row>
    <row r="21" spans="1:14" ht="14.25" customHeight="1">
      <c r="A21" s="7"/>
      <c r="B21" s="83"/>
      <c r="C21" s="83"/>
      <c r="D21" s="84" t="s">
        <v>36</v>
      </c>
      <c r="E21" s="84"/>
      <c r="F21" s="84"/>
      <c r="G21" s="11"/>
      <c r="H21" s="16"/>
      <c r="I21" s="13"/>
      <c r="J21" s="13"/>
      <c r="K21" s="85"/>
      <c r="L21" s="85"/>
      <c r="M21" s="85"/>
    </row>
    <row r="22" spans="1:14" ht="14.25" customHeight="1">
      <c r="A22" s="7"/>
      <c r="B22" s="80" t="s">
        <v>37</v>
      </c>
      <c r="C22" s="80"/>
      <c r="D22" s="81" t="s">
        <v>38</v>
      </c>
      <c r="E22" s="81"/>
      <c r="F22" s="81"/>
      <c r="G22" s="14" t="s">
        <v>21</v>
      </c>
      <c r="H22" s="1"/>
      <c r="I22" s="3">
        <v>6.78</v>
      </c>
      <c r="J22" s="3">
        <f t="shared" ref="J22:J27" si="1">H22*I22</f>
        <v>0</v>
      </c>
      <c r="K22" s="82"/>
      <c r="L22" s="82"/>
      <c r="M22" s="82"/>
    </row>
    <row r="23" spans="1:14" ht="14.25" customHeight="1">
      <c r="A23" s="7"/>
      <c r="B23" s="80" t="s">
        <v>39</v>
      </c>
      <c r="C23" s="80"/>
      <c r="D23" s="81" t="s">
        <v>40</v>
      </c>
      <c r="E23" s="81"/>
      <c r="F23" s="81"/>
      <c r="G23" s="14" t="s">
        <v>21</v>
      </c>
      <c r="H23" s="1"/>
      <c r="I23" s="3">
        <v>9.74</v>
      </c>
      <c r="J23" s="3">
        <f t="shared" si="1"/>
        <v>0</v>
      </c>
      <c r="K23" s="82"/>
      <c r="L23" s="82"/>
      <c r="M23" s="82"/>
    </row>
    <row r="24" spans="1:14" ht="14.25" customHeight="1">
      <c r="A24" s="7"/>
      <c r="B24" s="87" t="s">
        <v>41</v>
      </c>
      <c r="C24" s="87"/>
      <c r="D24" s="86" t="s">
        <v>89</v>
      </c>
      <c r="E24" s="86"/>
      <c r="F24" s="86"/>
      <c r="G24" s="15" t="s">
        <v>21</v>
      </c>
      <c r="H24" s="2"/>
      <c r="I24" s="3">
        <v>13.74</v>
      </c>
      <c r="J24" s="3">
        <f t="shared" si="1"/>
        <v>0</v>
      </c>
      <c r="K24" s="82"/>
      <c r="L24" s="82"/>
      <c r="M24" s="82"/>
      <c r="N24" s="42"/>
    </row>
    <row r="25" spans="1:14" ht="14.25" customHeight="1">
      <c r="A25" s="7"/>
      <c r="B25" s="87" t="s">
        <v>42</v>
      </c>
      <c r="C25" s="87"/>
      <c r="D25" s="86" t="s">
        <v>88</v>
      </c>
      <c r="E25" s="86"/>
      <c r="F25" s="86"/>
      <c r="G25" s="15" t="s">
        <v>21</v>
      </c>
      <c r="H25" s="1"/>
      <c r="I25" s="3">
        <v>23.48</v>
      </c>
      <c r="J25" s="3">
        <f t="shared" si="1"/>
        <v>0</v>
      </c>
      <c r="K25" s="82"/>
      <c r="L25" s="82"/>
      <c r="M25" s="82"/>
    </row>
    <row r="26" spans="1:14" ht="14.25" customHeight="1">
      <c r="A26" s="7"/>
      <c r="B26" s="80" t="s">
        <v>43</v>
      </c>
      <c r="C26" s="80"/>
      <c r="D26" s="86" t="s">
        <v>44</v>
      </c>
      <c r="E26" s="86"/>
      <c r="F26" s="86"/>
      <c r="G26" s="15" t="s">
        <v>21</v>
      </c>
      <c r="H26" s="1"/>
      <c r="I26" s="3">
        <v>3.66</v>
      </c>
      <c r="J26" s="3">
        <f t="shared" si="1"/>
        <v>0</v>
      </c>
      <c r="K26" s="82"/>
      <c r="L26" s="82"/>
      <c r="M26" s="82"/>
    </row>
    <row r="27" spans="1:14" ht="14.25" customHeight="1">
      <c r="A27" s="7"/>
      <c r="B27" s="80" t="s">
        <v>45</v>
      </c>
      <c r="C27" s="80"/>
      <c r="D27" s="86" t="s">
        <v>46</v>
      </c>
      <c r="E27" s="86"/>
      <c r="F27" s="86"/>
      <c r="G27" s="15" t="s">
        <v>21</v>
      </c>
      <c r="H27" s="1"/>
      <c r="I27" s="3">
        <v>6.63</v>
      </c>
      <c r="J27" s="3">
        <f t="shared" si="1"/>
        <v>0</v>
      </c>
      <c r="K27" s="82"/>
      <c r="L27" s="82"/>
      <c r="M27" s="82"/>
    </row>
    <row r="28" spans="1:14" ht="14.25" customHeight="1">
      <c r="A28" s="7"/>
      <c r="B28" s="83"/>
      <c r="C28" s="83"/>
      <c r="D28" s="84" t="s">
        <v>47</v>
      </c>
      <c r="E28" s="84"/>
      <c r="F28" s="84"/>
      <c r="G28" s="11"/>
      <c r="H28" s="16"/>
      <c r="I28" s="13"/>
      <c r="J28" s="13"/>
      <c r="K28" s="85"/>
      <c r="L28" s="85"/>
      <c r="M28" s="85"/>
    </row>
    <row r="29" spans="1:14">
      <c r="A29" s="7"/>
      <c r="B29" s="80" t="s">
        <v>48</v>
      </c>
      <c r="C29" s="80"/>
      <c r="D29" s="81" t="s">
        <v>49</v>
      </c>
      <c r="E29" s="81"/>
      <c r="F29" s="81"/>
      <c r="G29" s="14" t="s">
        <v>21</v>
      </c>
      <c r="H29" s="1"/>
      <c r="I29" s="30"/>
      <c r="J29" s="3">
        <f>IF($M$7&gt;0,H29*I29*1/$M$7,0)</f>
        <v>0</v>
      </c>
      <c r="K29" s="82"/>
      <c r="L29" s="82"/>
      <c r="M29" s="82"/>
    </row>
    <row r="30" spans="1:14">
      <c r="A30" s="7"/>
      <c r="B30" s="80" t="s">
        <v>50</v>
      </c>
      <c r="C30" s="80"/>
      <c r="D30" s="81" t="s">
        <v>51</v>
      </c>
      <c r="E30" s="81"/>
      <c r="F30" s="81"/>
      <c r="G30" s="14" t="s">
        <v>21</v>
      </c>
      <c r="H30" s="1"/>
      <c r="I30" s="30"/>
      <c r="J30" s="3">
        <f t="shared" ref="J30:J34" si="2">IF($M$7&gt;0,H30*I30*1/$M$7,0)</f>
        <v>0</v>
      </c>
      <c r="K30" s="82"/>
      <c r="L30" s="82"/>
      <c r="M30" s="82"/>
    </row>
    <row r="31" spans="1:14">
      <c r="A31" s="7"/>
      <c r="B31" s="80" t="s">
        <v>52</v>
      </c>
      <c r="C31" s="80"/>
      <c r="D31" s="81" t="s">
        <v>53</v>
      </c>
      <c r="E31" s="81"/>
      <c r="F31" s="81"/>
      <c r="G31" s="14" t="s">
        <v>21</v>
      </c>
      <c r="H31" s="1"/>
      <c r="I31" s="3">
        <v>2440.4899999999998</v>
      </c>
      <c r="J31" s="3">
        <f>IF($M$7&gt;0,H31*I31*1/$M$7,0)</f>
        <v>0</v>
      </c>
      <c r="K31" s="82"/>
      <c r="L31" s="82"/>
      <c r="M31" s="82"/>
    </row>
    <row r="32" spans="1:14">
      <c r="A32" s="7"/>
      <c r="B32" s="80" t="s">
        <v>54</v>
      </c>
      <c r="C32" s="80"/>
      <c r="D32" s="81" t="s">
        <v>87</v>
      </c>
      <c r="E32" s="81"/>
      <c r="F32" s="81"/>
      <c r="G32" s="14" t="s">
        <v>21</v>
      </c>
      <c r="H32" s="1"/>
      <c r="I32" s="3">
        <v>488.74</v>
      </c>
      <c r="J32" s="3">
        <f t="shared" si="2"/>
        <v>0</v>
      </c>
      <c r="K32" s="82"/>
      <c r="L32" s="82"/>
      <c r="M32" s="82"/>
    </row>
    <row r="33" spans="1:13">
      <c r="A33" s="7"/>
      <c r="B33" s="80" t="s">
        <v>55</v>
      </c>
      <c r="C33" s="80"/>
      <c r="D33" s="81" t="s">
        <v>56</v>
      </c>
      <c r="E33" s="81"/>
      <c r="F33" s="81"/>
      <c r="G33" s="14" t="s">
        <v>21</v>
      </c>
      <c r="H33" s="1"/>
      <c r="I33" s="3">
        <v>146.78</v>
      </c>
      <c r="J33" s="3">
        <f t="shared" si="2"/>
        <v>0</v>
      </c>
      <c r="K33" s="82"/>
      <c r="L33" s="82"/>
      <c r="M33" s="82"/>
    </row>
    <row r="34" spans="1:13">
      <c r="A34" s="7"/>
      <c r="B34" s="80" t="s">
        <v>57</v>
      </c>
      <c r="C34" s="80"/>
      <c r="D34" s="81" t="s">
        <v>58</v>
      </c>
      <c r="E34" s="81"/>
      <c r="F34" s="81"/>
      <c r="G34" s="14" t="s">
        <v>21</v>
      </c>
      <c r="H34" s="1"/>
      <c r="I34" s="3">
        <v>295.70999999999998</v>
      </c>
      <c r="J34" s="3">
        <f t="shared" si="2"/>
        <v>0</v>
      </c>
      <c r="K34" s="82"/>
      <c r="L34" s="82"/>
      <c r="M34" s="82"/>
    </row>
    <row r="35" spans="1:13">
      <c r="A35" s="7"/>
      <c r="B35" s="83"/>
      <c r="C35" s="83"/>
      <c r="D35" s="84" t="s">
        <v>59</v>
      </c>
      <c r="E35" s="84"/>
      <c r="F35" s="84"/>
      <c r="G35" s="18"/>
      <c r="H35" s="16"/>
      <c r="I35" s="13"/>
      <c r="J35" s="13"/>
      <c r="K35" s="85"/>
      <c r="L35" s="85"/>
      <c r="M35" s="85"/>
    </row>
    <row r="36" spans="1:13">
      <c r="A36" s="7"/>
      <c r="B36" s="80" t="s">
        <v>60</v>
      </c>
      <c r="C36" s="80"/>
      <c r="D36" s="81" t="s">
        <v>61</v>
      </c>
      <c r="E36" s="81"/>
      <c r="F36" s="81"/>
      <c r="G36" s="14" t="s">
        <v>62</v>
      </c>
      <c r="H36" s="1"/>
      <c r="I36" s="30"/>
      <c r="J36" s="3">
        <f t="shared" ref="J36:J44" si="3">IF($M$7&gt;0,H36*I36*1/$M$7,0)</f>
        <v>0</v>
      </c>
      <c r="K36" s="82"/>
      <c r="L36" s="82"/>
      <c r="M36" s="82"/>
    </row>
    <row r="37" spans="1:13">
      <c r="A37" s="7"/>
      <c r="B37" s="80" t="s">
        <v>63</v>
      </c>
      <c r="C37" s="80"/>
      <c r="D37" s="81" t="s">
        <v>64</v>
      </c>
      <c r="E37" s="81"/>
      <c r="F37" s="81"/>
      <c r="G37" s="14" t="s">
        <v>62</v>
      </c>
      <c r="H37" s="1"/>
      <c r="I37" s="3">
        <v>208.62</v>
      </c>
      <c r="J37" s="3">
        <f t="shared" si="3"/>
        <v>0</v>
      </c>
      <c r="K37" s="82"/>
      <c r="L37" s="82"/>
      <c r="M37" s="82"/>
    </row>
    <row r="38" spans="1:13">
      <c r="A38" s="7"/>
      <c r="B38" s="80" t="s">
        <v>65</v>
      </c>
      <c r="C38" s="80"/>
      <c r="D38" s="81" t="s">
        <v>66</v>
      </c>
      <c r="E38" s="81"/>
      <c r="F38" s="81"/>
      <c r="G38" s="14" t="s">
        <v>67</v>
      </c>
      <c r="H38" s="1"/>
      <c r="I38" s="3">
        <v>89577.01</v>
      </c>
      <c r="J38" s="3">
        <f t="shared" si="3"/>
        <v>0</v>
      </c>
      <c r="K38" s="82"/>
      <c r="L38" s="82"/>
      <c r="M38" s="82"/>
    </row>
    <row r="39" spans="1:13">
      <c r="A39" s="7"/>
      <c r="B39" s="80" t="s">
        <v>68</v>
      </c>
      <c r="C39" s="80"/>
      <c r="D39" s="81" t="s">
        <v>69</v>
      </c>
      <c r="E39" s="81"/>
      <c r="F39" s="81"/>
      <c r="G39" s="14" t="s">
        <v>62</v>
      </c>
      <c r="H39" s="1"/>
      <c r="I39" s="3">
        <v>25.99</v>
      </c>
      <c r="J39" s="3">
        <f t="shared" si="3"/>
        <v>0</v>
      </c>
      <c r="K39" s="82"/>
      <c r="L39" s="82"/>
      <c r="M39" s="82"/>
    </row>
    <row r="40" spans="1:13">
      <c r="A40" s="7"/>
      <c r="B40" s="80" t="s">
        <v>70</v>
      </c>
      <c r="C40" s="80"/>
      <c r="D40" s="88" t="s">
        <v>94</v>
      </c>
      <c r="E40" s="89"/>
      <c r="F40" s="90"/>
      <c r="G40" s="14" t="s">
        <v>62</v>
      </c>
      <c r="H40" s="1"/>
      <c r="I40" s="3">
        <v>157.33000000000001</v>
      </c>
      <c r="J40" s="3">
        <f t="shared" si="3"/>
        <v>0</v>
      </c>
      <c r="K40" s="82"/>
      <c r="L40" s="82"/>
      <c r="M40" s="82"/>
    </row>
    <row r="41" spans="1:13">
      <c r="A41" s="7"/>
      <c r="B41" s="80" t="s">
        <v>71</v>
      </c>
      <c r="C41" s="80"/>
      <c r="D41" s="88" t="s">
        <v>72</v>
      </c>
      <c r="E41" s="89"/>
      <c r="F41" s="90"/>
      <c r="G41" s="14" t="s">
        <v>62</v>
      </c>
      <c r="H41" s="1"/>
      <c r="I41" s="3">
        <v>118.88</v>
      </c>
      <c r="J41" s="3">
        <f t="shared" si="3"/>
        <v>0</v>
      </c>
      <c r="K41" s="82"/>
      <c r="L41" s="82"/>
      <c r="M41" s="82"/>
    </row>
    <row r="42" spans="1:13">
      <c r="A42" s="7"/>
      <c r="B42" s="80" t="s">
        <v>73</v>
      </c>
      <c r="C42" s="80"/>
      <c r="D42" s="88" t="s">
        <v>74</v>
      </c>
      <c r="E42" s="89"/>
      <c r="F42" s="90"/>
      <c r="G42" s="14" t="s">
        <v>62</v>
      </c>
      <c r="H42" s="1"/>
      <c r="I42" s="3">
        <v>74.150000000000006</v>
      </c>
      <c r="J42" s="3">
        <f t="shared" si="3"/>
        <v>0</v>
      </c>
      <c r="K42" s="82"/>
      <c r="L42" s="82"/>
      <c r="M42" s="82"/>
    </row>
    <row r="43" spans="1:13">
      <c r="A43" s="7"/>
      <c r="B43" s="80" t="s">
        <v>75</v>
      </c>
      <c r="C43" s="80"/>
      <c r="D43" s="91" t="s">
        <v>76</v>
      </c>
      <c r="E43" s="92"/>
      <c r="F43" s="93"/>
      <c r="G43" s="14" t="s">
        <v>21</v>
      </c>
      <c r="H43" s="1"/>
      <c r="I43" s="3">
        <v>1347.77</v>
      </c>
      <c r="J43" s="3">
        <f t="shared" si="3"/>
        <v>0</v>
      </c>
      <c r="K43" s="82"/>
      <c r="L43" s="82"/>
      <c r="M43" s="82"/>
    </row>
    <row r="44" spans="1:13">
      <c r="A44" s="7"/>
      <c r="B44" s="80" t="s">
        <v>77</v>
      </c>
      <c r="C44" s="80"/>
      <c r="D44" s="91" t="s">
        <v>78</v>
      </c>
      <c r="E44" s="92"/>
      <c r="F44" s="93"/>
      <c r="G44" s="14" t="s">
        <v>62</v>
      </c>
      <c r="H44" s="1"/>
      <c r="I44" s="3">
        <v>1340.35</v>
      </c>
      <c r="J44" s="3">
        <f t="shared" si="3"/>
        <v>0</v>
      </c>
      <c r="K44" s="82"/>
      <c r="L44" s="82"/>
      <c r="M44" s="82"/>
    </row>
    <row r="45" spans="1:13">
      <c r="A45" s="7"/>
      <c r="B45" s="59"/>
      <c r="C45" s="59"/>
      <c r="D45" s="84" t="s">
        <v>79</v>
      </c>
      <c r="E45" s="84"/>
      <c r="F45" s="84"/>
      <c r="G45" s="18"/>
      <c r="H45" s="16"/>
      <c r="I45" s="13"/>
      <c r="J45" s="13"/>
      <c r="K45" s="85"/>
      <c r="L45" s="85"/>
      <c r="M45" s="85"/>
    </row>
    <row r="46" spans="1:13">
      <c r="A46" s="7"/>
      <c r="B46" s="94"/>
      <c r="C46" s="94"/>
      <c r="D46" s="82"/>
      <c r="E46" s="82"/>
      <c r="F46" s="82"/>
      <c r="G46" s="31"/>
      <c r="H46" s="1"/>
      <c r="I46" s="30"/>
      <c r="J46" s="3">
        <f t="shared" ref="J46:J62" si="4">IF($M$7&gt;0,H46*I46*1/$M$7,0)</f>
        <v>0</v>
      </c>
      <c r="K46" s="82"/>
      <c r="L46" s="82"/>
      <c r="M46" s="82"/>
    </row>
    <row r="47" spans="1:13">
      <c r="A47" s="7"/>
      <c r="B47" s="94"/>
      <c r="C47" s="94"/>
      <c r="D47" s="82"/>
      <c r="E47" s="82"/>
      <c r="F47" s="82"/>
      <c r="G47" s="31"/>
      <c r="H47" s="1"/>
      <c r="I47" s="30"/>
      <c r="J47" s="3">
        <f t="shared" si="4"/>
        <v>0</v>
      </c>
      <c r="K47" s="82"/>
      <c r="L47" s="82"/>
      <c r="M47" s="82"/>
    </row>
    <row r="48" spans="1:13">
      <c r="A48" s="7"/>
      <c r="B48" s="94"/>
      <c r="C48" s="94"/>
      <c r="D48" s="82"/>
      <c r="E48" s="82"/>
      <c r="F48" s="82"/>
      <c r="G48" s="31"/>
      <c r="H48" s="1"/>
      <c r="I48" s="30"/>
      <c r="J48" s="3">
        <f t="shared" si="4"/>
        <v>0</v>
      </c>
      <c r="K48" s="82"/>
      <c r="L48" s="82"/>
      <c r="M48" s="82"/>
    </row>
    <row r="49" spans="1:13">
      <c r="A49" s="7"/>
      <c r="B49" s="94"/>
      <c r="C49" s="94"/>
      <c r="D49" s="82"/>
      <c r="E49" s="82"/>
      <c r="F49" s="82"/>
      <c r="G49" s="31"/>
      <c r="H49" s="1"/>
      <c r="I49" s="30"/>
      <c r="J49" s="3">
        <f t="shared" si="4"/>
        <v>0</v>
      </c>
      <c r="K49" s="82"/>
      <c r="L49" s="82"/>
      <c r="M49" s="82"/>
    </row>
    <row r="50" spans="1:13">
      <c r="A50" s="7"/>
      <c r="B50" s="94"/>
      <c r="C50" s="94"/>
      <c r="D50" s="82"/>
      <c r="E50" s="82"/>
      <c r="F50" s="82"/>
      <c r="G50" s="31"/>
      <c r="H50" s="1"/>
      <c r="I50" s="30"/>
      <c r="J50" s="3">
        <f t="shared" si="4"/>
        <v>0</v>
      </c>
      <c r="K50" s="82"/>
      <c r="L50" s="82"/>
      <c r="M50" s="82"/>
    </row>
    <row r="51" spans="1:13">
      <c r="A51" s="7"/>
      <c r="B51" s="95"/>
      <c r="C51" s="96"/>
      <c r="D51" s="97"/>
      <c r="E51" s="98"/>
      <c r="F51" s="99"/>
      <c r="G51" s="31"/>
      <c r="H51" s="1"/>
      <c r="I51" s="30"/>
      <c r="J51" s="3">
        <f t="shared" si="4"/>
        <v>0</v>
      </c>
      <c r="K51" s="82"/>
      <c r="L51" s="82"/>
      <c r="M51" s="82"/>
    </row>
    <row r="52" spans="1:13">
      <c r="A52" s="7"/>
      <c r="B52" s="94"/>
      <c r="C52" s="94"/>
      <c r="D52" s="82"/>
      <c r="E52" s="82"/>
      <c r="F52" s="82"/>
      <c r="G52" s="31"/>
      <c r="H52" s="1"/>
      <c r="I52" s="30"/>
      <c r="J52" s="3">
        <f t="shared" si="4"/>
        <v>0</v>
      </c>
      <c r="K52" s="82"/>
      <c r="L52" s="82"/>
      <c r="M52" s="82"/>
    </row>
    <row r="53" spans="1:13">
      <c r="A53" s="7"/>
      <c r="B53" s="94"/>
      <c r="C53" s="94"/>
      <c r="D53" s="82"/>
      <c r="E53" s="82"/>
      <c r="F53" s="82"/>
      <c r="G53" s="31"/>
      <c r="H53" s="1"/>
      <c r="I53" s="30"/>
      <c r="J53" s="3">
        <f t="shared" si="4"/>
        <v>0</v>
      </c>
      <c r="K53" s="82"/>
      <c r="L53" s="82"/>
      <c r="M53" s="82"/>
    </row>
    <row r="54" spans="1:13">
      <c r="A54" s="7"/>
      <c r="B54" s="94"/>
      <c r="C54" s="94"/>
      <c r="D54" s="82"/>
      <c r="E54" s="82"/>
      <c r="F54" s="82"/>
      <c r="G54" s="31"/>
      <c r="H54" s="1"/>
      <c r="I54" s="30"/>
      <c r="J54" s="3">
        <f t="shared" si="4"/>
        <v>0</v>
      </c>
      <c r="K54" s="82"/>
      <c r="L54" s="82"/>
      <c r="M54" s="82"/>
    </row>
    <row r="55" spans="1:13">
      <c r="A55" s="7"/>
      <c r="B55" s="94"/>
      <c r="C55" s="94"/>
      <c r="D55" s="82"/>
      <c r="E55" s="82"/>
      <c r="F55" s="82"/>
      <c r="G55" s="31"/>
      <c r="H55" s="1"/>
      <c r="I55" s="30"/>
      <c r="J55" s="3">
        <f t="shared" si="4"/>
        <v>0</v>
      </c>
      <c r="K55" s="82"/>
      <c r="L55" s="82"/>
      <c r="M55" s="82"/>
    </row>
    <row r="56" spans="1:13">
      <c r="A56" s="7"/>
      <c r="B56" s="94"/>
      <c r="C56" s="94"/>
      <c r="D56" s="82"/>
      <c r="E56" s="82"/>
      <c r="F56" s="82"/>
      <c r="G56" s="31"/>
      <c r="H56" s="1"/>
      <c r="I56" s="30"/>
      <c r="J56" s="3">
        <f t="shared" si="4"/>
        <v>0</v>
      </c>
      <c r="K56" s="82"/>
      <c r="L56" s="82"/>
      <c r="M56" s="82"/>
    </row>
    <row r="57" spans="1:13">
      <c r="A57" s="7"/>
      <c r="B57" s="94"/>
      <c r="C57" s="94"/>
      <c r="D57" s="82"/>
      <c r="E57" s="82"/>
      <c r="F57" s="82"/>
      <c r="G57" s="31"/>
      <c r="H57" s="1"/>
      <c r="I57" s="30"/>
      <c r="J57" s="3">
        <f t="shared" si="4"/>
        <v>0</v>
      </c>
      <c r="K57" s="82"/>
      <c r="L57" s="82"/>
      <c r="M57" s="82"/>
    </row>
    <row r="58" spans="1:13">
      <c r="A58" s="7"/>
      <c r="B58" s="94"/>
      <c r="C58" s="94"/>
      <c r="D58" s="82"/>
      <c r="E58" s="82"/>
      <c r="F58" s="82"/>
      <c r="G58" s="31"/>
      <c r="H58" s="1"/>
      <c r="I58" s="30"/>
      <c r="J58" s="3">
        <f t="shared" si="4"/>
        <v>0</v>
      </c>
      <c r="K58" s="82"/>
      <c r="L58" s="82"/>
      <c r="M58" s="82"/>
    </row>
    <row r="59" spans="1:13">
      <c r="A59" s="7"/>
      <c r="B59" s="94"/>
      <c r="C59" s="94"/>
      <c r="D59" s="82"/>
      <c r="E59" s="82"/>
      <c r="F59" s="82"/>
      <c r="G59" s="31"/>
      <c r="H59" s="1"/>
      <c r="I59" s="30"/>
      <c r="J59" s="3">
        <f t="shared" si="4"/>
        <v>0</v>
      </c>
      <c r="K59" s="82"/>
      <c r="L59" s="82"/>
      <c r="M59" s="82"/>
    </row>
    <row r="60" spans="1:13">
      <c r="A60" s="7"/>
      <c r="B60" s="94"/>
      <c r="C60" s="94"/>
      <c r="D60" s="82"/>
      <c r="E60" s="82"/>
      <c r="F60" s="82"/>
      <c r="G60" s="31"/>
      <c r="H60" s="1"/>
      <c r="I60" s="30"/>
      <c r="J60" s="3">
        <f t="shared" si="4"/>
        <v>0</v>
      </c>
      <c r="K60" s="82"/>
      <c r="L60" s="82"/>
      <c r="M60" s="82"/>
    </row>
    <row r="61" spans="1:13">
      <c r="A61" s="7"/>
      <c r="B61" s="94"/>
      <c r="C61" s="94"/>
      <c r="D61" s="82"/>
      <c r="E61" s="82"/>
      <c r="F61" s="82"/>
      <c r="G61" s="31"/>
      <c r="H61" s="1"/>
      <c r="I61" s="30"/>
      <c r="J61" s="3">
        <f t="shared" si="4"/>
        <v>0</v>
      </c>
      <c r="K61" s="82"/>
      <c r="L61" s="82"/>
      <c r="M61" s="82"/>
    </row>
    <row r="62" spans="1:13">
      <c r="A62" s="7"/>
      <c r="B62" s="94"/>
      <c r="C62" s="94"/>
      <c r="D62" s="82"/>
      <c r="E62" s="82"/>
      <c r="F62" s="82"/>
      <c r="G62" s="31"/>
      <c r="H62" s="1"/>
      <c r="I62" s="30"/>
      <c r="J62" s="3">
        <f t="shared" si="4"/>
        <v>0</v>
      </c>
      <c r="K62" s="82"/>
      <c r="L62" s="82"/>
      <c r="M62" s="82"/>
    </row>
    <row r="63" spans="1:13" ht="17.25">
      <c r="A63" s="7"/>
      <c r="B63" s="19"/>
      <c r="C63" s="19"/>
      <c r="D63" s="20"/>
      <c r="E63" s="20"/>
      <c r="F63" s="20"/>
      <c r="G63" s="21"/>
      <c r="H63" s="22"/>
      <c r="I63" s="23" t="s">
        <v>80</v>
      </c>
      <c r="J63" s="32">
        <f>SUM(J12:J62)</f>
        <v>0</v>
      </c>
      <c r="K63" s="24"/>
      <c r="L63" s="24"/>
      <c r="M63" s="24"/>
    </row>
    <row r="64" spans="1:13">
      <c r="A64" s="7"/>
      <c r="B64" s="22"/>
      <c r="C64" s="22"/>
      <c r="D64" s="22"/>
      <c r="E64" s="22"/>
      <c r="F64" s="22"/>
      <c r="G64" s="22"/>
      <c r="H64" s="22"/>
      <c r="I64" s="25"/>
      <c r="J64" s="25"/>
      <c r="K64" s="25"/>
      <c r="L64" s="25"/>
      <c r="M64" s="25"/>
    </row>
    <row r="65" spans="1:14">
      <c r="A65" s="7"/>
      <c r="B65" s="22"/>
      <c r="C65" s="22"/>
      <c r="D65" s="26"/>
      <c r="E65" s="26"/>
      <c r="F65" s="26"/>
      <c r="G65" s="22"/>
      <c r="H65" s="22"/>
      <c r="I65" s="27"/>
      <c r="J65" s="27"/>
      <c r="K65" s="28"/>
      <c r="L65" s="29"/>
      <c r="M65" s="25"/>
    </row>
    <row r="66" spans="1:14">
      <c r="A66" s="7"/>
      <c r="B66" s="22"/>
      <c r="C66" s="22"/>
      <c r="D66" s="25" t="str">
        <f>IF(D7=0,"",D7)</f>
        <v/>
      </c>
      <c r="E66" s="22"/>
      <c r="F66" s="22"/>
      <c r="G66" s="22"/>
      <c r="H66" s="22"/>
      <c r="I66" s="25" t="str">
        <f>IF(D6=0,"",D6)</f>
        <v/>
      </c>
      <c r="J66" s="25"/>
      <c r="K66" s="25"/>
      <c r="L66" s="25"/>
      <c r="M66" s="25"/>
    </row>
    <row r="71" spans="1:14">
      <c r="N71" s="38"/>
    </row>
    <row r="72" spans="1:14">
      <c r="N72" s="38"/>
    </row>
    <row r="73" spans="1:14">
      <c r="N73" s="38"/>
    </row>
    <row r="74" spans="1:14">
      <c r="N74" s="38"/>
    </row>
    <row r="75" spans="1:14">
      <c r="N75" s="38"/>
    </row>
    <row r="76" spans="1:14">
      <c r="N76" s="38"/>
    </row>
    <row r="77" spans="1:14">
      <c r="N77" s="38"/>
    </row>
    <row r="78" spans="1:14">
      <c r="N78" s="38"/>
    </row>
    <row r="79" spans="1:14">
      <c r="N79" s="38"/>
    </row>
    <row r="80" spans="1:14">
      <c r="N80" s="38"/>
    </row>
    <row r="81" spans="14:14">
      <c r="N81" s="38"/>
    </row>
    <row r="82" spans="14:14">
      <c r="N82" s="38"/>
    </row>
    <row r="83" spans="14:14">
      <c r="N83" s="38"/>
    </row>
    <row r="84" spans="14:14">
      <c r="N84" s="38"/>
    </row>
    <row r="85" spans="14:14">
      <c r="N85" s="38"/>
    </row>
    <row r="86" spans="14:14">
      <c r="N86" s="38"/>
    </row>
    <row r="87" spans="14:14">
      <c r="N87" s="38"/>
    </row>
    <row r="88" spans="14:14">
      <c r="N88" s="38"/>
    </row>
    <row r="89" spans="14:14">
      <c r="N89" s="38"/>
    </row>
    <row r="90" spans="14:14">
      <c r="N90" s="38"/>
    </row>
    <row r="91" spans="14:14">
      <c r="N91" s="38"/>
    </row>
    <row r="92" spans="14:14">
      <c r="N92" s="38"/>
    </row>
    <row r="93" spans="14:14">
      <c r="N93" s="38"/>
    </row>
    <row r="94" spans="14:14">
      <c r="N94" s="38"/>
    </row>
    <row r="95" spans="14:14">
      <c r="N95" s="38"/>
    </row>
    <row r="96" spans="14:14">
      <c r="N96" s="38"/>
    </row>
    <row r="97" spans="14:14">
      <c r="N97" s="38"/>
    </row>
    <row r="98" spans="14:14">
      <c r="N98" s="38"/>
    </row>
    <row r="99" spans="14:14">
      <c r="N99" s="38"/>
    </row>
    <row r="100" spans="14:14">
      <c r="N100" s="38"/>
    </row>
    <row r="101" spans="14:14">
      <c r="N101" s="38"/>
    </row>
    <row r="102" spans="14:14">
      <c r="N102" s="38"/>
    </row>
  </sheetData>
  <mergeCells count="178">
    <mergeCell ref="B58:C58"/>
    <mergeCell ref="D58:F58"/>
    <mergeCell ref="K58:M58"/>
    <mergeCell ref="B59:C59"/>
    <mergeCell ref="D59:F59"/>
    <mergeCell ref="K59:M59"/>
    <mergeCell ref="B56:C56"/>
    <mergeCell ref="D56:F56"/>
    <mergeCell ref="K56:M56"/>
    <mergeCell ref="B57:C57"/>
    <mergeCell ref="D57:F57"/>
    <mergeCell ref="K57:M57"/>
    <mergeCell ref="B62:C62"/>
    <mergeCell ref="D62:F62"/>
    <mergeCell ref="K62:M62"/>
    <mergeCell ref="B60:C60"/>
    <mergeCell ref="D60:F60"/>
    <mergeCell ref="K60:M60"/>
    <mergeCell ref="B61:C61"/>
    <mergeCell ref="D61:F61"/>
    <mergeCell ref="K61:M61"/>
    <mergeCell ref="D54:F54"/>
    <mergeCell ref="K54:M54"/>
    <mergeCell ref="B55:C55"/>
    <mergeCell ref="D55:F55"/>
    <mergeCell ref="K55:M55"/>
    <mergeCell ref="B52:C52"/>
    <mergeCell ref="D52:F52"/>
    <mergeCell ref="K52:M52"/>
    <mergeCell ref="B53:C53"/>
    <mergeCell ref="D53:F53"/>
    <mergeCell ref="K53:M53"/>
    <mergeCell ref="B54:C54"/>
    <mergeCell ref="B50:C50"/>
    <mergeCell ref="D50:F50"/>
    <mergeCell ref="K50:M50"/>
    <mergeCell ref="B51:C51"/>
    <mergeCell ref="D51:F51"/>
    <mergeCell ref="K51:M51"/>
    <mergeCell ref="B48:C48"/>
    <mergeCell ref="D48:F48"/>
    <mergeCell ref="K48:M48"/>
    <mergeCell ref="B49:C49"/>
    <mergeCell ref="D49:F49"/>
    <mergeCell ref="K49:M49"/>
    <mergeCell ref="B46:C46"/>
    <mergeCell ref="D46:F46"/>
    <mergeCell ref="K46:M46"/>
    <mergeCell ref="B47:C47"/>
    <mergeCell ref="D47:F47"/>
    <mergeCell ref="K47:M47"/>
    <mergeCell ref="B44:C44"/>
    <mergeCell ref="D44:F44"/>
    <mergeCell ref="K44:M44"/>
    <mergeCell ref="B45:C45"/>
    <mergeCell ref="D45:F45"/>
    <mergeCell ref="K45:M45"/>
    <mergeCell ref="B40:C40"/>
    <mergeCell ref="D40:F40"/>
    <mergeCell ref="K40:M40"/>
    <mergeCell ref="B43:C43"/>
    <mergeCell ref="D43:F43"/>
    <mergeCell ref="K43:M43"/>
    <mergeCell ref="B36:C36"/>
    <mergeCell ref="D36:F36"/>
    <mergeCell ref="K36:M36"/>
    <mergeCell ref="B37:C37"/>
    <mergeCell ref="D37:F37"/>
    <mergeCell ref="K37:M37"/>
    <mergeCell ref="B38:C38"/>
    <mergeCell ref="D38:F38"/>
    <mergeCell ref="K38:M38"/>
    <mergeCell ref="B39:C39"/>
    <mergeCell ref="D39:F39"/>
    <mergeCell ref="K39:M39"/>
    <mergeCell ref="B41:C41"/>
    <mergeCell ref="D41:F41"/>
    <mergeCell ref="K41:M41"/>
    <mergeCell ref="B42:C42"/>
    <mergeCell ref="D42:F42"/>
    <mergeCell ref="K42:M42"/>
    <mergeCell ref="B34:C34"/>
    <mergeCell ref="D34:F34"/>
    <mergeCell ref="K34:M34"/>
    <mergeCell ref="B35:C35"/>
    <mergeCell ref="D35:F35"/>
    <mergeCell ref="K35:M35"/>
    <mergeCell ref="B31:C31"/>
    <mergeCell ref="D31:F31"/>
    <mergeCell ref="K31:M31"/>
    <mergeCell ref="B32:C32"/>
    <mergeCell ref="D32:F32"/>
    <mergeCell ref="K32:M32"/>
    <mergeCell ref="B33:C33"/>
    <mergeCell ref="D33:F33"/>
    <mergeCell ref="K33:M33"/>
    <mergeCell ref="B30:C30"/>
    <mergeCell ref="D30:F30"/>
    <mergeCell ref="K30:M30"/>
    <mergeCell ref="B29:C29"/>
    <mergeCell ref="D29:F29"/>
    <mergeCell ref="K29:M29"/>
    <mergeCell ref="B27:C27"/>
    <mergeCell ref="D27:F27"/>
    <mergeCell ref="K27:M27"/>
    <mergeCell ref="B28:C28"/>
    <mergeCell ref="D28:F28"/>
    <mergeCell ref="K28:M28"/>
    <mergeCell ref="B25:C25"/>
    <mergeCell ref="D25:F25"/>
    <mergeCell ref="K25:M25"/>
    <mergeCell ref="B26:C26"/>
    <mergeCell ref="D26:F26"/>
    <mergeCell ref="K26:M26"/>
    <mergeCell ref="B23:C23"/>
    <mergeCell ref="D23:F23"/>
    <mergeCell ref="K23:M23"/>
    <mergeCell ref="B24:C24"/>
    <mergeCell ref="D24:F24"/>
    <mergeCell ref="K24:M24"/>
    <mergeCell ref="B21:C21"/>
    <mergeCell ref="D21:F21"/>
    <mergeCell ref="K21:M21"/>
    <mergeCell ref="B22:C22"/>
    <mergeCell ref="D22:F22"/>
    <mergeCell ref="K22:M22"/>
    <mergeCell ref="B18:C18"/>
    <mergeCell ref="D18:F18"/>
    <mergeCell ref="K18:M18"/>
    <mergeCell ref="B20:C20"/>
    <mergeCell ref="D20:F20"/>
    <mergeCell ref="K20:M20"/>
    <mergeCell ref="B19:C19"/>
    <mergeCell ref="D19:F19"/>
    <mergeCell ref="K19:M19"/>
    <mergeCell ref="B15:C15"/>
    <mergeCell ref="D15:F15"/>
    <mergeCell ref="K15:M15"/>
    <mergeCell ref="B16:C16"/>
    <mergeCell ref="D16:F16"/>
    <mergeCell ref="K16:M16"/>
    <mergeCell ref="B17:C17"/>
    <mergeCell ref="D17:F17"/>
    <mergeCell ref="K17:M17"/>
    <mergeCell ref="B13:C13"/>
    <mergeCell ref="D13:F13"/>
    <mergeCell ref="K13:M13"/>
    <mergeCell ref="B14:C14"/>
    <mergeCell ref="D14:F14"/>
    <mergeCell ref="K14:M14"/>
    <mergeCell ref="B11:C11"/>
    <mergeCell ref="B12:C12"/>
    <mergeCell ref="D12:F12"/>
    <mergeCell ref="K12:M12"/>
    <mergeCell ref="B2:M3"/>
    <mergeCell ref="B8:C8"/>
    <mergeCell ref="D8:G8"/>
    <mergeCell ref="B5:C5"/>
    <mergeCell ref="D5:I5"/>
    <mergeCell ref="B6:C6"/>
    <mergeCell ref="D6:G6"/>
    <mergeCell ref="B9:M9"/>
    <mergeCell ref="B10:C10"/>
    <mergeCell ref="D10:F11"/>
    <mergeCell ref="G10:G11"/>
    <mergeCell ref="H10:H11"/>
    <mergeCell ref="I10:I11"/>
    <mergeCell ref="J10:J11"/>
    <mergeCell ref="K10:M11"/>
    <mergeCell ref="H4:I4"/>
    <mergeCell ref="K4:M4"/>
    <mergeCell ref="B7:C7"/>
    <mergeCell ref="D7:G7"/>
    <mergeCell ref="M7:M8"/>
    <mergeCell ref="L6:L8"/>
    <mergeCell ref="I6:K6"/>
    <mergeCell ref="I7:K7"/>
    <mergeCell ref="I8:K8"/>
  </mergeCells>
  <conditionalFormatting sqref="J13:J20 J22:J27 J29:J34 J36:J44 J46:J63">
    <cfRule type="cellIs" dxfId="2" priority="1" operator="equal">
      <formula>0</formula>
    </cfRule>
  </conditionalFormatting>
  <printOptions horizontalCentered="1"/>
  <pageMargins left="0.78740157480314965" right="0.39370078740157483" top="0.78740157480314965" bottom="0.59055118110236227" header="0.51181102362204722" footer="0.51181102362204722"/>
  <pageSetup paperSize="9" scale="77" fitToHeight="2" orientation="portrait" r:id="rId1"/>
  <headerFooter alignWithMargins="0">
    <oddHeader xml:space="preserve">&amp;LEnergiföretagen Sverige − Swedenergy − AB&amp;RSida&amp;P av &amp;N
</oddHeader>
    <oddFooter>&amp;RUtskrift: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2:N61"/>
  <sheetViews>
    <sheetView showGridLines="0" zoomScale="149" zoomScaleNormal="100" workbookViewId="0">
      <pane ySplit="11" topLeftCell="A32" activePane="bottomLeft" state="frozen"/>
      <selection activeCell="M5" sqref="M5"/>
      <selection pane="bottomLeft" activeCell="I17" sqref="I17"/>
    </sheetView>
  </sheetViews>
  <sheetFormatPr defaultRowHeight="14.25"/>
  <cols>
    <col min="1" max="1" width="2.5703125" style="38" customWidth="1"/>
    <col min="2" max="2" width="5.85546875" style="38" customWidth="1"/>
    <col min="3" max="3" width="4.7109375" style="38" customWidth="1"/>
    <col min="4" max="4" width="10.140625" style="38" customWidth="1"/>
    <col min="5" max="5" width="3.7109375" style="38" customWidth="1"/>
    <col min="6" max="6" width="29.28515625" style="38" customWidth="1"/>
    <col min="7" max="7" width="3.7109375" style="38" customWidth="1"/>
    <col min="8" max="8" width="6.28515625" style="38" customWidth="1"/>
    <col min="9" max="9" width="15.5703125" style="39" customWidth="1"/>
    <col min="10" max="11" width="12.7109375" style="39" bestFit="1" customWidth="1"/>
    <col min="12" max="12" width="1" style="39" customWidth="1"/>
    <col min="13" max="13" width="12.85546875" style="39" customWidth="1"/>
    <col min="14" max="14" width="3" style="39" customWidth="1"/>
    <col min="15" max="255" width="9.140625" style="38"/>
    <col min="256" max="256" width="2.5703125" style="38" customWidth="1"/>
    <col min="257" max="257" width="5.85546875" style="38" customWidth="1"/>
    <col min="258" max="258" width="3.7109375" style="38" customWidth="1"/>
    <col min="259" max="259" width="10.140625" style="38" customWidth="1"/>
    <col min="260" max="260" width="3.7109375" style="38" customWidth="1"/>
    <col min="261" max="261" width="28" style="38" customWidth="1"/>
    <col min="262" max="262" width="3.7109375" style="38" customWidth="1"/>
    <col min="263" max="263" width="6.28515625" style="38" customWidth="1"/>
    <col min="264" max="264" width="15.5703125" style="38" customWidth="1"/>
    <col min="265" max="265" width="3.5703125" style="38" customWidth="1"/>
    <col min="266" max="267" width="12.7109375" style="38" bestFit="1" customWidth="1"/>
    <col min="268" max="268" width="1" style="38" customWidth="1"/>
    <col min="269" max="269" width="12.85546875" style="38" customWidth="1"/>
    <col min="270" max="270" width="3" style="38" customWidth="1"/>
    <col min="271" max="511" width="9.140625" style="38"/>
    <col min="512" max="512" width="2.5703125" style="38" customWidth="1"/>
    <col min="513" max="513" width="5.85546875" style="38" customWidth="1"/>
    <col min="514" max="514" width="3.7109375" style="38" customWidth="1"/>
    <col min="515" max="515" width="10.140625" style="38" customWidth="1"/>
    <col min="516" max="516" width="3.7109375" style="38" customWidth="1"/>
    <col min="517" max="517" width="28" style="38" customWidth="1"/>
    <col min="518" max="518" width="3.7109375" style="38" customWidth="1"/>
    <col min="519" max="519" width="6.28515625" style="38" customWidth="1"/>
    <col min="520" max="520" width="15.5703125" style="38" customWidth="1"/>
    <col min="521" max="521" width="3.5703125" style="38" customWidth="1"/>
    <col min="522" max="523" width="12.7109375" style="38" bestFit="1" customWidth="1"/>
    <col min="524" max="524" width="1" style="38" customWidth="1"/>
    <col min="525" max="525" width="12.85546875" style="38" customWidth="1"/>
    <col min="526" max="526" width="3" style="38" customWidth="1"/>
    <col min="527" max="767" width="9.140625" style="38"/>
    <col min="768" max="768" width="2.5703125" style="38" customWidth="1"/>
    <col min="769" max="769" width="5.85546875" style="38" customWidth="1"/>
    <col min="770" max="770" width="3.7109375" style="38" customWidth="1"/>
    <col min="771" max="771" width="10.140625" style="38" customWidth="1"/>
    <col min="772" max="772" width="3.7109375" style="38" customWidth="1"/>
    <col min="773" max="773" width="28" style="38" customWidth="1"/>
    <col min="774" max="774" width="3.7109375" style="38" customWidth="1"/>
    <col min="775" max="775" width="6.28515625" style="38" customWidth="1"/>
    <col min="776" max="776" width="15.5703125" style="38" customWidth="1"/>
    <col min="777" max="777" width="3.5703125" style="38" customWidth="1"/>
    <col min="778" max="779" width="12.7109375" style="38" bestFit="1" customWidth="1"/>
    <col min="780" max="780" width="1" style="38" customWidth="1"/>
    <col min="781" max="781" width="12.85546875" style="38" customWidth="1"/>
    <col min="782" max="782" width="3" style="38" customWidth="1"/>
    <col min="783" max="1023" width="9.140625" style="38"/>
    <col min="1024" max="1024" width="2.5703125" style="38" customWidth="1"/>
    <col min="1025" max="1025" width="5.85546875" style="38" customWidth="1"/>
    <col min="1026" max="1026" width="3.7109375" style="38" customWidth="1"/>
    <col min="1027" max="1027" width="10.140625" style="38" customWidth="1"/>
    <col min="1028" max="1028" width="3.7109375" style="38" customWidth="1"/>
    <col min="1029" max="1029" width="28" style="38" customWidth="1"/>
    <col min="1030" max="1030" width="3.7109375" style="38" customWidth="1"/>
    <col min="1031" max="1031" width="6.28515625" style="38" customWidth="1"/>
    <col min="1032" max="1032" width="15.5703125" style="38" customWidth="1"/>
    <col min="1033" max="1033" width="3.5703125" style="38" customWidth="1"/>
    <col min="1034" max="1035" width="12.7109375" style="38" bestFit="1" customWidth="1"/>
    <col min="1036" max="1036" width="1" style="38" customWidth="1"/>
    <col min="1037" max="1037" width="12.85546875" style="38" customWidth="1"/>
    <col min="1038" max="1038" width="3" style="38" customWidth="1"/>
    <col min="1039" max="1279" width="9.140625" style="38"/>
    <col min="1280" max="1280" width="2.5703125" style="38" customWidth="1"/>
    <col min="1281" max="1281" width="5.85546875" style="38" customWidth="1"/>
    <col min="1282" max="1282" width="3.7109375" style="38" customWidth="1"/>
    <col min="1283" max="1283" width="10.140625" style="38" customWidth="1"/>
    <col min="1284" max="1284" width="3.7109375" style="38" customWidth="1"/>
    <col min="1285" max="1285" width="28" style="38" customWidth="1"/>
    <col min="1286" max="1286" width="3.7109375" style="38" customWidth="1"/>
    <col min="1287" max="1287" width="6.28515625" style="38" customWidth="1"/>
    <col min="1288" max="1288" width="15.5703125" style="38" customWidth="1"/>
    <col min="1289" max="1289" width="3.5703125" style="38" customWidth="1"/>
    <col min="1290" max="1291" width="12.7109375" style="38" bestFit="1" customWidth="1"/>
    <col min="1292" max="1292" width="1" style="38" customWidth="1"/>
    <col min="1293" max="1293" width="12.85546875" style="38" customWidth="1"/>
    <col min="1294" max="1294" width="3" style="38" customWidth="1"/>
    <col min="1295" max="1535" width="9.140625" style="38"/>
    <col min="1536" max="1536" width="2.5703125" style="38" customWidth="1"/>
    <col min="1537" max="1537" width="5.85546875" style="38" customWidth="1"/>
    <col min="1538" max="1538" width="3.7109375" style="38" customWidth="1"/>
    <col min="1539" max="1539" width="10.140625" style="38" customWidth="1"/>
    <col min="1540" max="1540" width="3.7109375" style="38" customWidth="1"/>
    <col min="1541" max="1541" width="28" style="38" customWidth="1"/>
    <col min="1542" max="1542" width="3.7109375" style="38" customWidth="1"/>
    <col min="1543" max="1543" width="6.28515625" style="38" customWidth="1"/>
    <col min="1544" max="1544" width="15.5703125" style="38" customWidth="1"/>
    <col min="1545" max="1545" width="3.5703125" style="38" customWidth="1"/>
    <col min="1546" max="1547" width="12.7109375" style="38" bestFit="1" customWidth="1"/>
    <col min="1548" max="1548" width="1" style="38" customWidth="1"/>
    <col min="1549" max="1549" width="12.85546875" style="38" customWidth="1"/>
    <col min="1550" max="1550" width="3" style="38" customWidth="1"/>
    <col min="1551" max="1791" width="9.140625" style="38"/>
    <col min="1792" max="1792" width="2.5703125" style="38" customWidth="1"/>
    <col min="1793" max="1793" width="5.85546875" style="38" customWidth="1"/>
    <col min="1794" max="1794" width="3.7109375" style="38" customWidth="1"/>
    <col min="1795" max="1795" width="10.140625" style="38" customWidth="1"/>
    <col min="1796" max="1796" width="3.7109375" style="38" customWidth="1"/>
    <col min="1797" max="1797" width="28" style="38" customWidth="1"/>
    <col min="1798" max="1798" width="3.7109375" style="38" customWidth="1"/>
    <col min="1799" max="1799" width="6.28515625" style="38" customWidth="1"/>
    <col min="1800" max="1800" width="15.5703125" style="38" customWidth="1"/>
    <col min="1801" max="1801" width="3.5703125" style="38" customWidth="1"/>
    <col min="1802" max="1803" width="12.7109375" style="38" bestFit="1" customWidth="1"/>
    <col min="1804" max="1804" width="1" style="38" customWidth="1"/>
    <col min="1805" max="1805" width="12.85546875" style="38" customWidth="1"/>
    <col min="1806" max="1806" width="3" style="38" customWidth="1"/>
    <col min="1807" max="2047" width="9.140625" style="38"/>
    <col min="2048" max="2048" width="2.5703125" style="38" customWidth="1"/>
    <col min="2049" max="2049" width="5.85546875" style="38" customWidth="1"/>
    <col min="2050" max="2050" width="3.7109375" style="38" customWidth="1"/>
    <col min="2051" max="2051" width="10.140625" style="38" customWidth="1"/>
    <col min="2052" max="2052" width="3.7109375" style="38" customWidth="1"/>
    <col min="2053" max="2053" width="28" style="38" customWidth="1"/>
    <col min="2054" max="2054" width="3.7109375" style="38" customWidth="1"/>
    <col min="2055" max="2055" width="6.28515625" style="38" customWidth="1"/>
    <col min="2056" max="2056" width="15.5703125" style="38" customWidth="1"/>
    <col min="2057" max="2057" width="3.5703125" style="38" customWidth="1"/>
    <col min="2058" max="2059" width="12.7109375" style="38" bestFit="1" customWidth="1"/>
    <col min="2060" max="2060" width="1" style="38" customWidth="1"/>
    <col min="2061" max="2061" width="12.85546875" style="38" customWidth="1"/>
    <col min="2062" max="2062" width="3" style="38" customWidth="1"/>
    <col min="2063" max="2303" width="9.140625" style="38"/>
    <col min="2304" max="2304" width="2.5703125" style="38" customWidth="1"/>
    <col min="2305" max="2305" width="5.85546875" style="38" customWidth="1"/>
    <col min="2306" max="2306" width="3.7109375" style="38" customWidth="1"/>
    <col min="2307" max="2307" width="10.140625" style="38" customWidth="1"/>
    <col min="2308" max="2308" width="3.7109375" style="38" customWidth="1"/>
    <col min="2309" max="2309" width="28" style="38" customWidth="1"/>
    <col min="2310" max="2310" width="3.7109375" style="38" customWidth="1"/>
    <col min="2311" max="2311" width="6.28515625" style="38" customWidth="1"/>
    <col min="2312" max="2312" width="15.5703125" style="38" customWidth="1"/>
    <col min="2313" max="2313" width="3.5703125" style="38" customWidth="1"/>
    <col min="2314" max="2315" width="12.7109375" style="38" bestFit="1" customWidth="1"/>
    <col min="2316" max="2316" width="1" style="38" customWidth="1"/>
    <col min="2317" max="2317" width="12.85546875" style="38" customWidth="1"/>
    <col min="2318" max="2318" width="3" style="38" customWidth="1"/>
    <col min="2319" max="2559" width="9.140625" style="38"/>
    <col min="2560" max="2560" width="2.5703125" style="38" customWidth="1"/>
    <col min="2561" max="2561" width="5.85546875" style="38" customWidth="1"/>
    <col min="2562" max="2562" width="3.7109375" style="38" customWidth="1"/>
    <col min="2563" max="2563" width="10.140625" style="38" customWidth="1"/>
    <col min="2564" max="2564" width="3.7109375" style="38" customWidth="1"/>
    <col min="2565" max="2565" width="28" style="38" customWidth="1"/>
    <col min="2566" max="2566" width="3.7109375" style="38" customWidth="1"/>
    <col min="2567" max="2567" width="6.28515625" style="38" customWidth="1"/>
    <col min="2568" max="2568" width="15.5703125" style="38" customWidth="1"/>
    <col min="2569" max="2569" width="3.5703125" style="38" customWidth="1"/>
    <col min="2570" max="2571" width="12.7109375" style="38" bestFit="1" customWidth="1"/>
    <col min="2572" max="2572" width="1" style="38" customWidth="1"/>
    <col min="2573" max="2573" width="12.85546875" style="38" customWidth="1"/>
    <col min="2574" max="2574" width="3" style="38" customWidth="1"/>
    <col min="2575" max="2815" width="9.140625" style="38"/>
    <col min="2816" max="2816" width="2.5703125" style="38" customWidth="1"/>
    <col min="2817" max="2817" width="5.85546875" style="38" customWidth="1"/>
    <col min="2818" max="2818" width="3.7109375" style="38" customWidth="1"/>
    <col min="2819" max="2819" width="10.140625" style="38" customWidth="1"/>
    <col min="2820" max="2820" width="3.7109375" style="38" customWidth="1"/>
    <col min="2821" max="2821" width="28" style="38" customWidth="1"/>
    <col min="2822" max="2822" width="3.7109375" style="38" customWidth="1"/>
    <col min="2823" max="2823" width="6.28515625" style="38" customWidth="1"/>
    <col min="2824" max="2824" width="15.5703125" style="38" customWidth="1"/>
    <col min="2825" max="2825" width="3.5703125" style="38" customWidth="1"/>
    <col min="2826" max="2827" width="12.7109375" style="38" bestFit="1" customWidth="1"/>
    <col min="2828" max="2828" width="1" style="38" customWidth="1"/>
    <col min="2829" max="2829" width="12.85546875" style="38" customWidth="1"/>
    <col min="2830" max="2830" width="3" style="38" customWidth="1"/>
    <col min="2831" max="3071" width="9.140625" style="38"/>
    <col min="3072" max="3072" width="2.5703125" style="38" customWidth="1"/>
    <col min="3073" max="3073" width="5.85546875" style="38" customWidth="1"/>
    <col min="3074" max="3074" width="3.7109375" style="38" customWidth="1"/>
    <col min="3075" max="3075" width="10.140625" style="38" customWidth="1"/>
    <col min="3076" max="3076" width="3.7109375" style="38" customWidth="1"/>
    <col min="3077" max="3077" width="28" style="38" customWidth="1"/>
    <col min="3078" max="3078" width="3.7109375" style="38" customWidth="1"/>
    <col min="3079" max="3079" width="6.28515625" style="38" customWidth="1"/>
    <col min="3080" max="3080" width="15.5703125" style="38" customWidth="1"/>
    <col min="3081" max="3081" width="3.5703125" style="38" customWidth="1"/>
    <col min="3082" max="3083" width="12.7109375" style="38" bestFit="1" customWidth="1"/>
    <col min="3084" max="3084" width="1" style="38" customWidth="1"/>
    <col min="3085" max="3085" width="12.85546875" style="38" customWidth="1"/>
    <col min="3086" max="3086" width="3" style="38" customWidth="1"/>
    <col min="3087" max="3327" width="9.140625" style="38"/>
    <col min="3328" max="3328" width="2.5703125" style="38" customWidth="1"/>
    <col min="3329" max="3329" width="5.85546875" style="38" customWidth="1"/>
    <col min="3330" max="3330" width="3.7109375" style="38" customWidth="1"/>
    <col min="3331" max="3331" width="10.140625" style="38" customWidth="1"/>
    <col min="3332" max="3332" width="3.7109375" style="38" customWidth="1"/>
    <col min="3333" max="3333" width="28" style="38" customWidth="1"/>
    <col min="3334" max="3334" width="3.7109375" style="38" customWidth="1"/>
    <col min="3335" max="3335" width="6.28515625" style="38" customWidth="1"/>
    <col min="3336" max="3336" width="15.5703125" style="38" customWidth="1"/>
    <col min="3337" max="3337" width="3.5703125" style="38" customWidth="1"/>
    <col min="3338" max="3339" width="12.7109375" style="38" bestFit="1" customWidth="1"/>
    <col min="3340" max="3340" width="1" style="38" customWidth="1"/>
    <col min="3341" max="3341" width="12.85546875" style="38" customWidth="1"/>
    <col min="3342" max="3342" width="3" style="38" customWidth="1"/>
    <col min="3343" max="3583" width="9.140625" style="38"/>
    <col min="3584" max="3584" width="2.5703125" style="38" customWidth="1"/>
    <col min="3585" max="3585" width="5.85546875" style="38" customWidth="1"/>
    <col min="3586" max="3586" width="3.7109375" style="38" customWidth="1"/>
    <col min="3587" max="3587" width="10.140625" style="38" customWidth="1"/>
    <col min="3588" max="3588" width="3.7109375" style="38" customWidth="1"/>
    <col min="3589" max="3589" width="28" style="38" customWidth="1"/>
    <col min="3590" max="3590" width="3.7109375" style="38" customWidth="1"/>
    <col min="3591" max="3591" width="6.28515625" style="38" customWidth="1"/>
    <col min="3592" max="3592" width="15.5703125" style="38" customWidth="1"/>
    <col min="3593" max="3593" width="3.5703125" style="38" customWidth="1"/>
    <col min="3594" max="3595" width="12.7109375" style="38" bestFit="1" customWidth="1"/>
    <col min="3596" max="3596" width="1" style="38" customWidth="1"/>
    <col min="3597" max="3597" width="12.85546875" style="38" customWidth="1"/>
    <col min="3598" max="3598" width="3" style="38" customWidth="1"/>
    <col min="3599" max="3839" width="9.140625" style="38"/>
    <col min="3840" max="3840" width="2.5703125" style="38" customWidth="1"/>
    <col min="3841" max="3841" width="5.85546875" style="38" customWidth="1"/>
    <col min="3842" max="3842" width="3.7109375" style="38" customWidth="1"/>
    <col min="3843" max="3843" width="10.140625" style="38" customWidth="1"/>
    <col min="3844" max="3844" width="3.7109375" style="38" customWidth="1"/>
    <col min="3845" max="3845" width="28" style="38" customWidth="1"/>
    <col min="3846" max="3846" width="3.7109375" style="38" customWidth="1"/>
    <col min="3847" max="3847" width="6.28515625" style="38" customWidth="1"/>
    <col min="3848" max="3848" width="15.5703125" style="38" customWidth="1"/>
    <col min="3849" max="3849" width="3.5703125" style="38" customWidth="1"/>
    <col min="3850" max="3851" width="12.7109375" style="38" bestFit="1" customWidth="1"/>
    <col min="3852" max="3852" width="1" style="38" customWidth="1"/>
    <col min="3853" max="3853" width="12.85546875" style="38" customWidth="1"/>
    <col min="3854" max="3854" width="3" style="38" customWidth="1"/>
    <col min="3855" max="4095" width="9.140625" style="38"/>
    <col min="4096" max="4096" width="2.5703125" style="38" customWidth="1"/>
    <col min="4097" max="4097" width="5.85546875" style="38" customWidth="1"/>
    <col min="4098" max="4098" width="3.7109375" style="38" customWidth="1"/>
    <col min="4099" max="4099" width="10.140625" style="38" customWidth="1"/>
    <col min="4100" max="4100" width="3.7109375" style="38" customWidth="1"/>
    <col min="4101" max="4101" width="28" style="38" customWidth="1"/>
    <col min="4102" max="4102" width="3.7109375" style="38" customWidth="1"/>
    <col min="4103" max="4103" width="6.28515625" style="38" customWidth="1"/>
    <col min="4104" max="4104" width="15.5703125" style="38" customWidth="1"/>
    <col min="4105" max="4105" width="3.5703125" style="38" customWidth="1"/>
    <col min="4106" max="4107" width="12.7109375" style="38" bestFit="1" customWidth="1"/>
    <col min="4108" max="4108" width="1" style="38" customWidth="1"/>
    <col min="4109" max="4109" width="12.85546875" style="38" customWidth="1"/>
    <col min="4110" max="4110" width="3" style="38" customWidth="1"/>
    <col min="4111" max="4351" width="9.140625" style="38"/>
    <col min="4352" max="4352" width="2.5703125" style="38" customWidth="1"/>
    <col min="4353" max="4353" width="5.85546875" style="38" customWidth="1"/>
    <col min="4354" max="4354" width="3.7109375" style="38" customWidth="1"/>
    <col min="4355" max="4355" width="10.140625" style="38" customWidth="1"/>
    <col min="4356" max="4356" width="3.7109375" style="38" customWidth="1"/>
    <col min="4357" max="4357" width="28" style="38" customWidth="1"/>
    <col min="4358" max="4358" width="3.7109375" style="38" customWidth="1"/>
    <col min="4359" max="4359" width="6.28515625" style="38" customWidth="1"/>
    <col min="4360" max="4360" width="15.5703125" style="38" customWidth="1"/>
    <col min="4361" max="4361" width="3.5703125" style="38" customWidth="1"/>
    <col min="4362" max="4363" width="12.7109375" style="38" bestFit="1" customWidth="1"/>
    <col min="4364" max="4364" width="1" style="38" customWidth="1"/>
    <col min="4365" max="4365" width="12.85546875" style="38" customWidth="1"/>
    <col min="4366" max="4366" width="3" style="38" customWidth="1"/>
    <col min="4367" max="4607" width="9.140625" style="38"/>
    <col min="4608" max="4608" width="2.5703125" style="38" customWidth="1"/>
    <col min="4609" max="4609" width="5.85546875" style="38" customWidth="1"/>
    <col min="4610" max="4610" width="3.7109375" style="38" customWidth="1"/>
    <col min="4611" max="4611" width="10.140625" style="38" customWidth="1"/>
    <col min="4612" max="4612" width="3.7109375" style="38" customWidth="1"/>
    <col min="4613" max="4613" width="28" style="38" customWidth="1"/>
    <col min="4614" max="4614" width="3.7109375" style="38" customWidth="1"/>
    <col min="4615" max="4615" width="6.28515625" style="38" customWidth="1"/>
    <col min="4616" max="4616" width="15.5703125" style="38" customWidth="1"/>
    <col min="4617" max="4617" width="3.5703125" style="38" customWidth="1"/>
    <col min="4618" max="4619" width="12.7109375" style="38" bestFit="1" customWidth="1"/>
    <col min="4620" max="4620" width="1" style="38" customWidth="1"/>
    <col min="4621" max="4621" width="12.85546875" style="38" customWidth="1"/>
    <col min="4622" max="4622" width="3" style="38" customWidth="1"/>
    <col min="4623" max="4863" width="9.140625" style="38"/>
    <col min="4864" max="4864" width="2.5703125" style="38" customWidth="1"/>
    <col min="4865" max="4865" width="5.85546875" style="38" customWidth="1"/>
    <col min="4866" max="4866" width="3.7109375" style="38" customWidth="1"/>
    <col min="4867" max="4867" width="10.140625" style="38" customWidth="1"/>
    <col min="4868" max="4868" width="3.7109375" style="38" customWidth="1"/>
    <col min="4869" max="4869" width="28" style="38" customWidth="1"/>
    <col min="4870" max="4870" width="3.7109375" style="38" customWidth="1"/>
    <col min="4871" max="4871" width="6.28515625" style="38" customWidth="1"/>
    <col min="4872" max="4872" width="15.5703125" style="38" customWidth="1"/>
    <col min="4873" max="4873" width="3.5703125" style="38" customWidth="1"/>
    <col min="4874" max="4875" width="12.7109375" style="38" bestFit="1" customWidth="1"/>
    <col min="4876" max="4876" width="1" style="38" customWidth="1"/>
    <col min="4877" max="4877" width="12.85546875" style="38" customWidth="1"/>
    <col min="4878" max="4878" width="3" style="38" customWidth="1"/>
    <col min="4879" max="5119" width="9.140625" style="38"/>
    <col min="5120" max="5120" width="2.5703125" style="38" customWidth="1"/>
    <col min="5121" max="5121" width="5.85546875" style="38" customWidth="1"/>
    <col min="5122" max="5122" width="3.7109375" style="38" customWidth="1"/>
    <col min="5123" max="5123" width="10.140625" style="38" customWidth="1"/>
    <col min="5124" max="5124" width="3.7109375" style="38" customWidth="1"/>
    <col min="5125" max="5125" width="28" style="38" customWidth="1"/>
    <col min="5126" max="5126" width="3.7109375" style="38" customWidth="1"/>
    <col min="5127" max="5127" width="6.28515625" style="38" customWidth="1"/>
    <col min="5128" max="5128" width="15.5703125" style="38" customWidth="1"/>
    <col min="5129" max="5129" width="3.5703125" style="38" customWidth="1"/>
    <col min="5130" max="5131" width="12.7109375" style="38" bestFit="1" customWidth="1"/>
    <col min="5132" max="5132" width="1" style="38" customWidth="1"/>
    <col min="5133" max="5133" width="12.85546875" style="38" customWidth="1"/>
    <col min="5134" max="5134" width="3" style="38" customWidth="1"/>
    <col min="5135" max="5375" width="9.140625" style="38"/>
    <col min="5376" max="5376" width="2.5703125" style="38" customWidth="1"/>
    <col min="5377" max="5377" width="5.85546875" style="38" customWidth="1"/>
    <col min="5378" max="5378" width="3.7109375" style="38" customWidth="1"/>
    <col min="5379" max="5379" width="10.140625" style="38" customWidth="1"/>
    <col min="5380" max="5380" width="3.7109375" style="38" customWidth="1"/>
    <col min="5381" max="5381" width="28" style="38" customWidth="1"/>
    <col min="5382" max="5382" width="3.7109375" style="38" customWidth="1"/>
    <col min="5383" max="5383" width="6.28515625" style="38" customWidth="1"/>
    <col min="5384" max="5384" width="15.5703125" style="38" customWidth="1"/>
    <col min="5385" max="5385" width="3.5703125" style="38" customWidth="1"/>
    <col min="5386" max="5387" width="12.7109375" style="38" bestFit="1" customWidth="1"/>
    <col min="5388" max="5388" width="1" style="38" customWidth="1"/>
    <col min="5389" max="5389" width="12.85546875" style="38" customWidth="1"/>
    <col min="5390" max="5390" width="3" style="38" customWidth="1"/>
    <col min="5391" max="5631" width="9.140625" style="38"/>
    <col min="5632" max="5632" width="2.5703125" style="38" customWidth="1"/>
    <col min="5633" max="5633" width="5.85546875" style="38" customWidth="1"/>
    <col min="5634" max="5634" width="3.7109375" style="38" customWidth="1"/>
    <col min="5635" max="5635" width="10.140625" style="38" customWidth="1"/>
    <col min="5636" max="5636" width="3.7109375" style="38" customWidth="1"/>
    <col min="5637" max="5637" width="28" style="38" customWidth="1"/>
    <col min="5638" max="5638" width="3.7109375" style="38" customWidth="1"/>
    <col min="5639" max="5639" width="6.28515625" style="38" customWidth="1"/>
    <col min="5640" max="5640" width="15.5703125" style="38" customWidth="1"/>
    <col min="5641" max="5641" width="3.5703125" style="38" customWidth="1"/>
    <col min="5642" max="5643" width="12.7109375" style="38" bestFit="1" customWidth="1"/>
    <col min="5644" max="5644" width="1" style="38" customWidth="1"/>
    <col min="5645" max="5645" width="12.85546875" style="38" customWidth="1"/>
    <col min="5646" max="5646" width="3" style="38" customWidth="1"/>
    <col min="5647" max="5887" width="9.140625" style="38"/>
    <col min="5888" max="5888" width="2.5703125" style="38" customWidth="1"/>
    <col min="5889" max="5889" width="5.85546875" style="38" customWidth="1"/>
    <col min="5890" max="5890" width="3.7109375" style="38" customWidth="1"/>
    <col min="5891" max="5891" width="10.140625" style="38" customWidth="1"/>
    <col min="5892" max="5892" width="3.7109375" style="38" customWidth="1"/>
    <col min="5893" max="5893" width="28" style="38" customWidth="1"/>
    <col min="5894" max="5894" width="3.7109375" style="38" customWidth="1"/>
    <col min="5895" max="5895" width="6.28515625" style="38" customWidth="1"/>
    <col min="5896" max="5896" width="15.5703125" style="38" customWidth="1"/>
    <col min="5897" max="5897" width="3.5703125" style="38" customWidth="1"/>
    <col min="5898" max="5899" width="12.7109375" style="38" bestFit="1" customWidth="1"/>
    <col min="5900" max="5900" width="1" style="38" customWidth="1"/>
    <col min="5901" max="5901" width="12.85546875" style="38" customWidth="1"/>
    <col min="5902" max="5902" width="3" style="38" customWidth="1"/>
    <col min="5903" max="6143" width="9.140625" style="38"/>
    <col min="6144" max="6144" width="2.5703125" style="38" customWidth="1"/>
    <col min="6145" max="6145" width="5.85546875" style="38" customWidth="1"/>
    <col min="6146" max="6146" width="3.7109375" style="38" customWidth="1"/>
    <col min="6147" max="6147" width="10.140625" style="38" customWidth="1"/>
    <col min="6148" max="6148" width="3.7109375" style="38" customWidth="1"/>
    <col min="6149" max="6149" width="28" style="38" customWidth="1"/>
    <col min="6150" max="6150" width="3.7109375" style="38" customWidth="1"/>
    <col min="6151" max="6151" width="6.28515625" style="38" customWidth="1"/>
    <col min="6152" max="6152" width="15.5703125" style="38" customWidth="1"/>
    <col min="6153" max="6153" width="3.5703125" style="38" customWidth="1"/>
    <col min="6154" max="6155" width="12.7109375" style="38" bestFit="1" customWidth="1"/>
    <col min="6156" max="6156" width="1" style="38" customWidth="1"/>
    <col min="6157" max="6157" width="12.85546875" style="38" customWidth="1"/>
    <col min="6158" max="6158" width="3" style="38" customWidth="1"/>
    <col min="6159" max="6399" width="9.140625" style="38"/>
    <col min="6400" max="6400" width="2.5703125" style="38" customWidth="1"/>
    <col min="6401" max="6401" width="5.85546875" style="38" customWidth="1"/>
    <col min="6402" max="6402" width="3.7109375" style="38" customWidth="1"/>
    <col min="6403" max="6403" width="10.140625" style="38" customWidth="1"/>
    <col min="6404" max="6404" width="3.7109375" style="38" customWidth="1"/>
    <col min="6405" max="6405" width="28" style="38" customWidth="1"/>
    <col min="6406" max="6406" width="3.7109375" style="38" customWidth="1"/>
    <col min="6407" max="6407" width="6.28515625" style="38" customWidth="1"/>
    <col min="6408" max="6408" width="15.5703125" style="38" customWidth="1"/>
    <col min="6409" max="6409" width="3.5703125" style="38" customWidth="1"/>
    <col min="6410" max="6411" width="12.7109375" style="38" bestFit="1" customWidth="1"/>
    <col min="6412" max="6412" width="1" style="38" customWidth="1"/>
    <col min="6413" max="6413" width="12.85546875" style="38" customWidth="1"/>
    <col min="6414" max="6414" width="3" style="38" customWidth="1"/>
    <col min="6415" max="6655" width="9.140625" style="38"/>
    <col min="6656" max="6656" width="2.5703125" style="38" customWidth="1"/>
    <col min="6657" max="6657" width="5.85546875" style="38" customWidth="1"/>
    <col min="6658" max="6658" width="3.7109375" style="38" customWidth="1"/>
    <col min="6659" max="6659" width="10.140625" style="38" customWidth="1"/>
    <col min="6660" max="6660" width="3.7109375" style="38" customWidth="1"/>
    <col min="6661" max="6661" width="28" style="38" customWidth="1"/>
    <col min="6662" max="6662" width="3.7109375" style="38" customWidth="1"/>
    <col min="6663" max="6663" width="6.28515625" style="38" customWidth="1"/>
    <col min="6664" max="6664" width="15.5703125" style="38" customWidth="1"/>
    <col min="6665" max="6665" width="3.5703125" style="38" customWidth="1"/>
    <col min="6666" max="6667" width="12.7109375" style="38" bestFit="1" customWidth="1"/>
    <col min="6668" max="6668" width="1" style="38" customWidth="1"/>
    <col min="6669" max="6669" width="12.85546875" style="38" customWidth="1"/>
    <col min="6670" max="6670" width="3" style="38" customWidth="1"/>
    <col min="6671" max="6911" width="9.140625" style="38"/>
    <col min="6912" max="6912" width="2.5703125" style="38" customWidth="1"/>
    <col min="6913" max="6913" width="5.85546875" style="38" customWidth="1"/>
    <col min="6914" max="6914" width="3.7109375" style="38" customWidth="1"/>
    <col min="6915" max="6915" width="10.140625" style="38" customWidth="1"/>
    <col min="6916" max="6916" width="3.7109375" style="38" customWidth="1"/>
    <col min="6917" max="6917" width="28" style="38" customWidth="1"/>
    <col min="6918" max="6918" width="3.7109375" style="38" customWidth="1"/>
    <col min="6919" max="6919" width="6.28515625" style="38" customWidth="1"/>
    <col min="6920" max="6920" width="15.5703125" style="38" customWidth="1"/>
    <col min="6921" max="6921" width="3.5703125" style="38" customWidth="1"/>
    <col min="6922" max="6923" width="12.7109375" style="38" bestFit="1" customWidth="1"/>
    <col min="6924" max="6924" width="1" style="38" customWidth="1"/>
    <col min="6925" max="6925" width="12.85546875" style="38" customWidth="1"/>
    <col min="6926" max="6926" width="3" style="38" customWidth="1"/>
    <col min="6927" max="7167" width="9.140625" style="38"/>
    <col min="7168" max="7168" width="2.5703125" style="38" customWidth="1"/>
    <col min="7169" max="7169" width="5.85546875" style="38" customWidth="1"/>
    <col min="7170" max="7170" width="3.7109375" style="38" customWidth="1"/>
    <col min="7171" max="7171" width="10.140625" style="38" customWidth="1"/>
    <col min="7172" max="7172" width="3.7109375" style="38" customWidth="1"/>
    <col min="7173" max="7173" width="28" style="38" customWidth="1"/>
    <col min="7174" max="7174" width="3.7109375" style="38" customWidth="1"/>
    <col min="7175" max="7175" width="6.28515625" style="38" customWidth="1"/>
    <col min="7176" max="7176" width="15.5703125" style="38" customWidth="1"/>
    <col min="7177" max="7177" width="3.5703125" style="38" customWidth="1"/>
    <col min="7178" max="7179" width="12.7109375" style="38" bestFit="1" customWidth="1"/>
    <col min="7180" max="7180" width="1" style="38" customWidth="1"/>
    <col min="7181" max="7181" width="12.85546875" style="38" customWidth="1"/>
    <col min="7182" max="7182" width="3" style="38" customWidth="1"/>
    <col min="7183" max="7423" width="9.140625" style="38"/>
    <col min="7424" max="7424" width="2.5703125" style="38" customWidth="1"/>
    <col min="7425" max="7425" width="5.85546875" style="38" customWidth="1"/>
    <col min="7426" max="7426" width="3.7109375" style="38" customWidth="1"/>
    <col min="7427" max="7427" width="10.140625" style="38" customWidth="1"/>
    <col min="7428" max="7428" width="3.7109375" style="38" customWidth="1"/>
    <col min="7429" max="7429" width="28" style="38" customWidth="1"/>
    <col min="7430" max="7430" width="3.7109375" style="38" customWidth="1"/>
    <col min="7431" max="7431" width="6.28515625" style="38" customWidth="1"/>
    <col min="7432" max="7432" width="15.5703125" style="38" customWidth="1"/>
    <col min="7433" max="7433" width="3.5703125" style="38" customWidth="1"/>
    <col min="7434" max="7435" width="12.7109375" style="38" bestFit="1" customWidth="1"/>
    <col min="7436" max="7436" width="1" style="38" customWidth="1"/>
    <col min="7437" max="7437" width="12.85546875" style="38" customWidth="1"/>
    <col min="7438" max="7438" width="3" style="38" customWidth="1"/>
    <col min="7439" max="7679" width="9.140625" style="38"/>
    <col min="7680" max="7680" width="2.5703125" style="38" customWidth="1"/>
    <col min="7681" max="7681" width="5.85546875" style="38" customWidth="1"/>
    <col min="7682" max="7682" width="3.7109375" style="38" customWidth="1"/>
    <col min="7683" max="7683" width="10.140625" style="38" customWidth="1"/>
    <col min="7684" max="7684" width="3.7109375" style="38" customWidth="1"/>
    <col min="7685" max="7685" width="28" style="38" customWidth="1"/>
    <col min="7686" max="7686" width="3.7109375" style="38" customWidth="1"/>
    <col min="7687" max="7687" width="6.28515625" style="38" customWidth="1"/>
    <col min="7688" max="7688" width="15.5703125" style="38" customWidth="1"/>
    <col min="7689" max="7689" width="3.5703125" style="38" customWidth="1"/>
    <col min="7690" max="7691" width="12.7109375" style="38" bestFit="1" customWidth="1"/>
    <col min="7692" max="7692" width="1" style="38" customWidth="1"/>
    <col min="7693" max="7693" width="12.85546875" style="38" customWidth="1"/>
    <col min="7694" max="7694" width="3" style="38" customWidth="1"/>
    <col min="7695" max="7935" width="9.140625" style="38"/>
    <col min="7936" max="7936" width="2.5703125" style="38" customWidth="1"/>
    <col min="7937" max="7937" width="5.85546875" style="38" customWidth="1"/>
    <col min="7938" max="7938" width="3.7109375" style="38" customWidth="1"/>
    <col min="7939" max="7939" width="10.140625" style="38" customWidth="1"/>
    <col min="7940" max="7940" width="3.7109375" style="38" customWidth="1"/>
    <col min="7941" max="7941" width="28" style="38" customWidth="1"/>
    <col min="7942" max="7942" width="3.7109375" style="38" customWidth="1"/>
    <col min="7943" max="7943" width="6.28515625" style="38" customWidth="1"/>
    <col min="7944" max="7944" width="15.5703125" style="38" customWidth="1"/>
    <col min="7945" max="7945" width="3.5703125" style="38" customWidth="1"/>
    <col min="7946" max="7947" width="12.7109375" style="38" bestFit="1" customWidth="1"/>
    <col min="7948" max="7948" width="1" style="38" customWidth="1"/>
    <col min="7949" max="7949" width="12.85546875" style="38" customWidth="1"/>
    <col min="7950" max="7950" width="3" style="38" customWidth="1"/>
    <col min="7951" max="8191" width="9.140625" style="38"/>
    <col min="8192" max="8192" width="2.5703125" style="38" customWidth="1"/>
    <col min="8193" max="8193" width="5.85546875" style="38" customWidth="1"/>
    <col min="8194" max="8194" width="3.7109375" style="38" customWidth="1"/>
    <col min="8195" max="8195" width="10.140625" style="38" customWidth="1"/>
    <col min="8196" max="8196" width="3.7109375" style="38" customWidth="1"/>
    <col min="8197" max="8197" width="28" style="38" customWidth="1"/>
    <col min="8198" max="8198" width="3.7109375" style="38" customWidth="1"/>
    <col min="8199" max="8199" width="6.28515625" style="38" customWidth="1"/>
    <col min="8200" max="8200" width="15.5703125" style="38" customWidth="1"/>
    <col min="8201" max="8201" width="3.5703125" style="38" customWidth="1"/>
    <col min="8202" max="8203" width="12.7109375" style="38" bestFit="1" customWidth="1"/>
    <col min="8204" max="8204" width="1" style="38" customWidth="1"/>
    <col min="8205" max="8205" width="12.85546875" style="38" customWidth="1"/>
    <col min="8206" max="8206" width="3" style="38" customWidth="1"/>
    <col min="8207" max="8447" width="9.140625" style="38"/>
    <col min="8448" max="8448" width="2.5703125" style="38" customWidth="1"/>
    <col min="8449" max="8449" width="5.85546875" style="38" customWidth="1"/>
    <col min="8450" max="8450" width="3.7109375" style="38" customWidth="1"/>
    <col min="8451" max="8451" width="10.140625" style="38" customWidth="1"/>
    <col min="8452" max="8452" width="3.7109375" style="38" customWidth="1"/>
    <col min="8453" max="8453" width="28" style="38" customWidth="1"/>
    <col min="8454" max="8454" width="3.7109375" style="38" customWidth="1"/>
    <col min="8455" max="8455" width="6.28515625" style="38" customWidth="1"/>
    <col min="8456" max="8456" width="15.5703125" style="38" customWidth="1"/>
    <col min="8457" max="8457" width="3.5703125" style="38" customWidth="1"/>
    <col min="8458" max="8459" width="12.7109375" style="38" bestFit="1" customWidth="1"/>
    <col min="8460" max="8460" width="1" style="38" customWidth="1"/>
    <col min="8461" max="8461" width="12.85546875" style="38" customWidth="1"/>
    <col min="8462" max="8462" width="3" style="38" customWidth="1"/>
    <col min="8463" max="8703" width="9.140625" style="38"/>
    <col min="8704" max="8704" width="2.5703125" style="38" customWidth="1"/>
    <col min="8705" max="8705" width="5.85546875" style="38" customWidth="1"/>
    <col min="8706" max="8706" width="3.7109375" style="38" customWidth="1"/>
    <col min="8707" max="8707" width="10.140625" style="38" customWidth="1"/>
    <col min="8708" max="8708" width="3.7109375" style="38" customWidth="1"/>
    <col min="8709" max="8709" width="28" style="38" customWidth="1"/>
    <col min="8710" max="8710" width="3.7109375" style="38" customWidth="1"/>
    <col min="8711" max="8711" width="6.28515625" style="38" customWidth="1"/>
    <col min="8712" max="8712" width="15.5703125" style="38" customWidth="1"/>
    <col min="8713" max="8713" width="3.5703125" style="38" customWidth="1"/>
    <col min="8714" max="8715" width="12.7109375" style="38" bestFit="1" customWidth="1"/>
    <col min="8716" max="8716" width="1" style="38" customWidth="1"/>
    <col min="8717" max="8717" width="12.85546875" style="38" customWidth="1"/>
    <col min="8718" max="8718" width="3" style="38" customWidth="1"/>
    <col min="8719" max="8959" width="9.140625" style="38"/>
    <col min="8960" max="8960" width="2.5703125" style="38" customWidth="1"/>
    <col min="8961" max="8961" width="5.85546875" style="38" customWidth="1"/>
    <col min="8962" max="8962" width="3.7109375" style="38" customWidth="1"/>
    <col min="8963" max="8963" width="10.140625" style="38" customWidth="1"/>
    <col min="8964" max="8964" width="3.7109375" style="38" customWidth="1"/>
    <col min="8965" max="8965" width="28" style="38" customWidth="1"/>
    <col min="8966" max="8966" width="3.7109375" style="38" customWidth="1"/>
    <col min="8967" max="8967" width="6.28515625" style="38" customWidth="1"/>
    <col min="8968" max="8968" width="15.5703125" style="38" customWidth="1"/>
    <col min="8969" max="8969" width="3.5703125" style="38" customWidth="1"/>
    <col min="8970" max="8971" width="12.7109375" style="38" bestFit="1" customWidth="1"/>
    <col min="8972" max="8972" width="1" style="38" customWidth="1"/>
    <col min="8973" max="8973" width="12.85546875" style="38" customWidth="1"/>
    <col min="8974" max="8974" width="3" style="38" customWidth="1"/>
    <col min="8975" max="9215" width="9.140625" style="38"/>
    <col min="9216" max="9216" width="2.5703125" style="38" customWidth="1"/>
    <col min="9217" max="9217" width="5.85546875" style="38" customWidth="1"/>
    <col min="9218" max="9218" width="3.7109375" style="38" customWidth="1"/>
    <col min="9219" max="9219" width="10.140625" style="38" customWidth="1"/>
    <col min="9220" max="9220" width="3.7109375" style="38" customWidth="1"/>
    <col min="9221" max="9221" width="28" style="38" customWidth="1"/>
    <col min="9222" max="9222" width="3.7109375" style="38" customWidth="1"/>
    <col min="9223" max="9223" width="6.28515625" style="38" customWidth="1"/>
    <col min="9224" max="9224" width="15.5703125" style="38" customWidth="1"/>
    <col min="9225" max="9225" width="3.5703125" style="38" customWidth="1"/>
    <col min="9226" max="9227" width="12.7109375" style="38" bestFit="1" customWidth="1"/>
    <col min="9228" max="9228" width="1" style="38" customWidth="1"/>
    <col min="9229" max="9229" width="12.85546875" style="38" customWidth="1"/>
    <col min="9230" max="9230" width="3" style="38" customWidth="1"/>
    <col min="9231" max="9471" width="9.140625" style="38"/>
    <col min="9472" max="9472" width="2.5703125" style="38" customWidth="1"/>
    <col min="9473" max="9473" width="5.85546875" style="38" customWidth="1"/>
    <col min="9474" max="9474" width="3.7109375" style="38" customWidth="1"/>
    <col min="9475" max="9475" width="10.140625" style="38" customWidth="1"/>
    <col min="9476" max="9476" width="3.7109375" style="38" customWidth="1"/>
    <col min="9477" max="9477" width="28" style="38" customWidth="1"/>
    <col min="9478" max="9478" width="3.7109375" style="38" customWidth="1"/>
    <col min="9479" max="9479" width="6.28515625" style="38" customWidth="1"/>
    <col min="9480" max="9480" width="15.5703125" style="38" customWidth="1"/>
    <col min="9481" max="9481" width="3.5703125" style="38" customWidth="1"/>
    <col min="9482" max="9483" width="12.7109375" style="38" bestFit="1" customWidth="1"/>
    <col min="9484" max="9484" width="1" style="38" customWidth="1"/>
    <col min="9485" max="9485" width="12.85546875" style="38" customWidth="1"/>
    <col min="9486" max="9486" width="3" style="38" customWidth="1"/>
    <col min="9487" max="9727" width="9.140625" style="38"/>
    <col min="9728" max="9728" width="2.5703125" style="38" customWidth="1"/>
    <col min="9729" max="9729" width="5.85546875" style="38" customWidth="1"/>
    <col min="9730" max="9730" width="3.7109375" style="38" customWidth="1"/>
    <col min="9731" max="9731" width="10.140625" style="38" customWidth="1"/>
    <col min="9732" max="9732" width="3.7109375" style="38" customWidth="1"/>
    <col min="9733" max="9733" width="28" style="38" customWidth="1"/>
    <col min="9734" max="9734" width="3.7109375" style="38" customWidth="1"/>
    <col min="9735" max="9735" width="6.28515625" style="38" customWidth="1"/>
    <col min="9736" max="9736" width="15.5703125" style="38" customWidth="1"/>
    <col min="9737" max="9737" width="3.5703125" style="38" customWidth="1"/>
    <col min="9738" max="9739" width="12.7109375" style="38" bestFit="1" customWidth="1"/>
    <col min="9740" max="9740" width="1" style="38" customWidth="1"/>
    <col min="9741" max="9741" width="12.85546875" style="38" customWidth="1"/>
    <col min="9742" max="9742" width="3" style="38" customWidth="1"/>
    <col min="9743" max="9983" width="9.140625" style="38"/>
    <col min="9984" max="9984" width="2.5703125" style="38" customWidth="1"/>
    <col min="9985" max="9985" width="5.85546875" style="38" customWidth="1"/>
    <col min="9986" max="9986" width="3.7109375" style="38" customWidth="1"/>
    <col min="9987" max="9987" width="10.140625" style="38" customWidth="1"/>
    <col min="9988" max="9988" width="3.7109375" style="38" customWidth="1"/>
    <col min="9989" max="9989" width="28" style="38" customWidth="1"/>
    <col min="9990" max="9990" width="3.7109375" style="38" customWidth="1"/>
    <col min="9991" max="9991" width="6.28515625" style="38" customWidth="1"/>
    <col min="9992" max="9992" width="15.5703125" style="38" customWidth="1"/>
    <col min="9993" max="9993" width="3.5703125" style="38" customWidth="1"/>
    <col min="9994" max="9995" width="12.7109375" style="38" bestFit="1" customWidth="1"/>
    <col min="9996" max="9996" width="1" style="38" customWidth="1"/>
    <col min="9997" max="9997" width="12.85546875" style="38" customWidth="1"/>
    <col min="9998" max="9998" width="3" style="38" customWidth="1"/>
    <col min="9999" max="10239" width="9.140625" style="38"/>
    <col min="10240" max="10240" width="2.5703125" style="38" customWidth="1"/>
    <col min="10241" max="10241" width="5.85546875" style="38" customWidth="1"/>
    <col min="10242" max="10242" width="3.7109375" style="38" customWidth="1"/>
    <col min="10243" max="10243" width="10.140625" style="38" customWidth="1"/>
    <col min="10244" max="10244" width="3.7109375" style="38" customWidth="1"/>
    <col min="10245" max="10245" width="28" style="38" customWidth="1"/>
    <col min="10246" max="10246" width="3.7109375" style="38" customWidth="1"/>
    <col min="10247" max="10247" width="6.28515625" style="38" customWidth="1"/>
    <col min="10248" max="10248" width="15.5703125" style="38" customWidth="1"/>
    <col min="10249" max="10249" width="3.5703125" style="38" customWidth="1"/>
    <col min="10250" max="10251" width="12.7109375" style="38" bestFit="1" customWidth="1"/>
    <col min="10252" max="10252" width="1" style="38" customWidth="1"/>
    <col min="10253" max="10253" width="12.85546875" style="38" customWidth="1"/>
    <col min="10254" max="10254" width="3" style="38" customWidth="1"/>
    <col min="10255" max="10495" width="9.140625" style="38"/>
    <col min="10496" max="10496" width="2.5703125" style="38" customWidth="1"/>
    <col min="10497" max="10497" width="5.85546875" style="38" customWidth="1"/>
    <col min="10498" max="10498" width="3.7109375" style="38" customWidth="1"/>
    <col min="10499" max="10499" width="10.140625" style="38" customWidth="1"/>
    <col min="10500" max="10500" width="3.7109375" style="38" customWidth="1"/>
    <col min="10501" max="10501" width="28" style="38" customWidth="1"/>
    <col min="10502" max="10502" width="3.7109375" style="38" customWidth="1"/>
    <col min="10503" max="10503" width="6.28515625" style="38" customWidth="1"/>
    <col min="10504" max="10504" width="15.5703125" style="38" customWidth="1"/>
    <col min="10505" max="10505" width="3.5703125" style="38" customWidth="1"/>
    <col min="10506" max="10507" width="12.7109375" style="38" bestFit="1" customWidth="1"/>
    <col min="10508" max="10508" width="1" style="38" customWidth="1"/>
    <col min="10509" max="10509" width="12.85546875" style="38" customWidth="1"/>
    <col min="10510" max="10510" width="3" style="38" customWidth="1"/>
    <col min="10511" max="10751" width="9.140625" style="38"/>
    <col min="10752" max="10752" width="2.5703125" style="38" customWidth="1"/>
    <col min="10753" max="10753" width="5.85546875" style="38" customWidth="1"/>
    <col min="10754" max="10754" width="3.7109375" style="38" customWidth="1"/>
    <col min="10755" max="10755" width="10.140625" style="38" customWidth="1"/>
    <col min="10756" max="10756" width="3.7109375" style="38" customWidth="1"/>
    <col min="10757" max="10757" width="28" style="38" customWidth="1"/>
    <col min="10758" max="10758" width="3.7109375" style="38" customWidth="1"/>
    <col min="10759" max="10759" width="6.28515625" style="38" customWidth="1"/>
    <col min="10760" max="10760" width="15.5703125" style="38" customWidth="1"/>
    <col min="10761" max="10761" width="3.5703125" style="38" customWidth="1"/>
    <col min="10762" max="10763" width="12.7109375" style="38" bestFit="1" customWidth="1"/>
    <col min="10764" max="10764" width="1" style="38" customWidth="1"/>
    <col min="10765" max="10765" width="12.85546875" style="38" customWidth="1"/>
    <col min="10766" max="10766" width="3" style="38" customWidth="1"/>
    <col min="10767" max="11007" width="9.140625" style="38"/>
    <col min="11008" max="11008" width="2.5703125" style="38" customWidth="1"/>
    <col min="11009" max="11009" width="5.85546875" style="38" customWidth="1"/>
    <col min="11010" max="11010" width="3.7109375" style="38" customWidth="1"/>
    <col min="11011" max="11011" width="10.140625" style="38" customWidth="1"/>
    <col min="11012" max="11012" width="3.7109375" style="38" customWidth="1"/>
    <col min="11013" max="11013" width="28" style="38" customWidth="1"/>
    <col min="11014" max="11014" width="3.7109375" style="38" customWidth="1"/>
    <col min="11015" max="11015" width="6.28515625" style="38" customWidth="1"/>
    <col min="11016" max="11016" width="15.5703125" style="38" customWidth="1"/>
    <col min="11017" max="11017" width="3.5703125" style="38" customWidth="1"/>
    <col min="11018" max="11019" width="12.7109375" style="38" bestFit="1" customWidth="1"/>
    <col min="11020" max="11020" width="1" style="38" customWidth="1"/>
    <col min="11021" max="11021" width="12.85546875" style="38" customWidth="1"/>
    <col min="11022" max="11022" width="3" style="38" customWidth="1"/>
    <col min="11023" max="11263" width="9.140625" style="38"/>
    <col min="11264" max="11264" width="2.5703125" style="38" customWidth="1"/>
    <col min="11265" max="11265" width="5.85546875" style="38" customWidth="1"/>
    <col min="11266" max="11266" width="3.7109375" style="38" customWidth="1"/>
    <col min="11267" max="11267" width="10.140625" style="38" customWidth="1"/>
    <col min="11268" max="11268" width="3.7109375" style="38" customWidth="1"/>
    <col min="11269" max="11269" width="28" style="38" customWidth="1"/>
    <col min="11270" max="11270" width="3.7109375" style="38" customWidth="1"/>
    <col min="11271" max="11271" width="6.28515625" style="38" customWidth="1"/>
    <col min="11272" max="11272" width="15.5703125" style="38" customWidth="1"/>
    <col min="11273" max="11273" width="3.5703125" style="38" customWidth="1"/>
    <col min="11274" max="11275" width="12.7109375" style="38" bestFit="1" customWidth="1"/>
    <col min="11276" max="11276" width="1" style="38" customWidth="1"/>
    <col min="11277" max="11277" width="12.85546875" style="38" customWidth="1"/>
    <col min="11278" max="11278" width="3" style="38" customWidth="1"/>
    <col min="11279" max="11519" width="9.140625" style="38"/>
    <col min="11520" max="11520" width="2.5703125" style="38" customWidth="1"/>
    <col min="11521" max="11521" width="5.85546875" style="38" customWidth="1"/>
    <col min="11522" max="11522" width="3.7109375" style="38" customWidth="1"/>
    <col min="11523" max="11523" width="10.140625" style="38" customWidth="1"/>
    <col min="11524" max="11524" width="3.7109375" style="38" customWidth="1"/>
    <col min="11525" max="11525" width="28" style="38" customWidth="1"/>
    <col min="11526" max="11526" width="3.7109375" style="38" customWidth="1"/>
    <col min="11527" max="11527" width="6.28515625" style="38" customWidth="1"/>
    <col min="11528" max="11528" width="15.5703125" style="38" customWidth="1"/>
    <col min="11529" max="11529" width="3.5703125" style="38" customWidth="1"/>
    <col min="11530" max="11531" width="12.7109375" style="38" bestFit="1" customWidth="1"/>
    <col min="11532" max="11532" width="1" style="38" customWidth="1"/>
    <col min="11533" max="11533" width="12.85546875" style="38" customWidth="1"/>
    <col min="11534" max="11534" width="3" style="38" customWidth="1"/>
    <col min="11535" max="11775" width="9.140625" style="38"/>
    <col min="11776" max="11776" width="2.5703125" style="38" customWidth="1"/>
    <col min="11777" max="11777" width="5.85546875" style="38" customWidth="1"/>
    <col min="11778" max="11778" width="3.7109375" style="38" customWidth="1"/>
    <col min="11779" max="11779" width="10.140625" style="38" customWidth="1"/>
    <col min="11780" max="11780" width="3.7109375" style="38" customWidth="1"/>
    <col min="11781" max="11781" width="28" style="38" customWidth="1"/>
    <col min="11782" max="11782" width="3.7109375" style="38" customWidth="1"/>
    <col min="11783" max="11783" width="6.28515625" style="38" customWidth="1"/>
    <col min="11784" max="11784" width="15.5703125" style="38" customWidth="1"/>
    <col min="11785" max="11785" width="3.5703125" style="38" customWidth="1"/>
    <col min="11786" max="11787" width="12.7109375" style="38" bestFit="1" customWidth="1"/>
    <col min="11788" max="11788" width="1" style="38" customWidth="1"/>
    <col min="11789" max="11789" width="12.85546875" style="38" customWidth="1"/>
    <col min="11790" max="11790" width="3" style="38" customWidth="1"/>
    <col min="11791" max="12031" width="9.140625" style="38"/>
    <col min="12032" max="12032" width="2.5703125" style="38" customWidth="1"/>
    <col min="12033" max="12033" width="5.85546875" style="38" customWidth="1"/>
    <col min="12034" max="12034" width="3.7109375" style="38" customWidth="1"/>
    <col min="12035" max="12035" width="10.140625" style="38" customWidth="1"/>
    <col min="12036" max="12036" width="3.7109375" style="38" customWidth="1"/>
    <col min="12037" max="12037" width="28" style="38" customWidth="1"/>
    <col min="12038" max="12038" width="3.7109375" style="38" customWidth="1"/>
    <col min="12039" max="12039" width="6.28515625" style="38" customWidth="1"/>
    <col min="12040" max="12040" width="15.5703125" style="38" customWidth="1"/>
    <col min="12041" max="12041" width="3.5703125" style="38" customWidth="1"/>
    <col min="12042" max="12043" width="12.7109375" style="38" bestFit="1" customWidth="1"/>
    <col min="12044" max="12044" width="1" style="38" customWidth="1"/>
    <col min="12045" max="12045" width="12.85546875" style="38" customWidth="1"/>
    <col min="12046" max="12046" width="3" style="38" customWidth="1"/>
    <col min="12047" max="12287" width="9.140625" style="38"/>
    <col min="12288" max="12288" width="2.5703125" style="38" customWidth="1"/>
    <col min="12289" max="12289" width="5.85546875" style="38" customWidth="1"/>
    <col min="12290" max="12290" width="3.7109375" style="38" customWidth="1"/>
    <col min="12291" max="12291" width="10.140625" style="38" customWidth="1"/>
    <col min="12292" max="12292" width="3.7109375" style="38" customWidth="1"/>
    <col min="12293" max="12293" width="28" style="38" customWidth="1"/>
    <col min="12294" max="12294" width="3.7109375" style="38" customWidth="1"/>
    <col min="12295" max="12295" width="6.28515625" style="38" customWidth="1"/>
    <col min="12296" max="12296" width="15.5703125" style="38" customWidth="1"/>
    <col min="12297" max="12297" width="3.5703125" style="38" customWidth="1"/>
    <col min="12298" max="12299" width="12.7109375" style="38" bestFit="1" customWidth="1"/>
    <col min="12300" max="12300" width="1" style="38" customWidth="1"/>
    <col min="12301" max="12301" width="12.85546875" style="38" customWidth="1"/>
    <col min="12302" max="12302" width="3" style="38" customWidth="1"/>
    <col min="12303" max="12543" width="9.140625" style="38"/>
    <col min="12544" max="12544" width="2.5703125" style="38" customWidth="1"/>
    <col min="12545" max="12545" width="5.85546875" style="38" customWidth="1"/>
    <col min="12546" max="12546" width="3.7109375" style="38" customWidth="1"/>
    <col min="12547" max="12547" width="10.140625" style="38" customWidth="1"/>
    <col min="12548" max="12548" width="3.7109375" style="38" customWidth="1"/>
    <col min="12549" max="12549" width="28" style="38" customWidth="1"/>
    <col min="12550" max="12550" width="3.7109375" style="38" customWidth="1"/>
    <col min="12551" max="12551" width="6.28515625" style="38" customWidth="1"/>
    <col min="12552" max="12552" width="15.5703125" style="38" customWidth="1"/>
    <col min="12553" max="12553" width="3.5703125" style="38" customWidth="1"/>
    <col min="12554" max="12555" width="12.7109375" style="38" bestFit="1" customWidth="1"/>
    <col min="12556" max="12556" width="1" style="38" customWidth="1"/>
    <col min="12557" max="12557" width="12.85546875" style="38" customWidth="1"/>
    <col min="12558" max="12558" width="3" style="38" customWidth="1"/>
    <col min="12559" max="12799" width="9.140625" style="38"/>
    <col min="12800" max="12800" width="2.5703125" style="38" customWidth="1"/>
    <col min="12801" max="12801" width="5.85546875" style="38" customWidth="1"/>
    <col min="12802" max="12802" width="3.7109375" style="38" customWidth="1"/>
    <col min="12803" max="12803" width="10.140625" style="38" customWidth="1"/>
    <col min="12804" max="12804" width="3.7109375" style="38" customWidth="1"/>
    <col min="12805" max="12805" width="28" style="38" customWidth="1"/>
    <col min="12806" max="12806" width="3.7109375" style="38" customWidth="1"/>
    <col min="12807" max="12807" width="6.28515625" style="38" customWidth="1"/>
    <col min="12808" max="12808" width="15.5703125" style="38" customWidth="1"/>
    <col min="12809" max="12809" width="3.5703125" style="38" customWidth="1"/>
    <col min="12810" max="12811" width="12.7109375" style="38" bestFit="1" customWidth="1"/>
    <col min="12812" max="12812" width="1" style="38" customWidth="1"/>
    <col min="12813" max="12813" width="12.85546875" style="38" customWidth="1"/>
    <col min="12814" max="12814" width="3" style="38" customWidth="1"/>
    <col min="12815" max="13055" width="9.140625" style="38"/>
    <col min="13056" max="13056" width="2.5703125" style="38" customWidth="1"/>
    <col min="13057" max="13057" width="5.85546875" style="38" customWidth="1"/>
    <col min="13058" max="13058" width="3.7109375" style="38" customWidth="1"/>
    <col min="13059" max="13059" width="10.140625" style="38" customWidth="1"/>
    <col min="13060" max="13060" width="3.7109375" style="38" customWidth="1"/>
    <col min="13061" max="13061" width="28" style="38" customWidth="1"/>
    <col min="13062" max="13062" width="3.7109375" style="38" customWidth="1"/>
    <col min="13063" max="13063" width="6.28515625" style="38" customWidth="1"/>
    <col min="13064" max="13064" width="15.5703125" style="38" customWidth="1"/>
    <col min="13065" max="13065" width="3.5703125" style="38" customWidth="1"/>
    <col min="13066" max="13067" width="12.7109375" style="38" bestFit="1" customWidth="1"/>
    <col min="13068" max="13068" width="1" style="38" customWidth="1"/>
    <col min="13069" max="13069" width="12.85546875" style="38" customWidth="1"/>
    <col min="13070" max="13070" width="3" style="38" customWidth="1"/>
    <col min="13071" max="13311" width="9.140625" style="38"/>
    <col min="13312" max="13312" width="2.5703125" style="38" customWidth="1"/>
    <col min="13313" max="13313" width="5.85546875" style="38" customWidth="1"/>
    <col min="13314" max="13314" width="3.7109375" style="38" customWidth="1"/>
    <col min="13315" max="13315" width="10.140625" style="38" customWidth="1"/>
    <col min="13316" max="13316" width="3.7109375" style="38" customWidth="1"/>
    <col min="13317" max="13317" width="28" style="38" customWidth="1"/>
    <col min="13318" max="13318" width="3.7109375" style="38" customWidth="1"/>
    <col min="13319" max="13319" width="6.28515625" style="38" customWidth="1"/>
    <col min="13320" max="13320" width="15.5703125" style="38" customWidth="1"/>
    <col min="13321" max="13321" width="3.5703125" style="38" customWidth="1"/>
    <col min="13322" max="13323" width="12.7109375" style="38" bestFit="1" customWidth="1"/>
    <col min="13324" max="13324" width="1" style="38" customWidth="1"/>
    <col min="13325" max="13325" width="12.85546875" style="38" customWidth="1"/>
    <col min="13326" max="13326" width="3" style="38" customWidth="1"/>
    <col min="13327" max="13567" width="9.140625" style="38"/>
    <col min="13568" max="13568" width="2.5703125" style="38" customWidth="1"/>
    <col min="13569" max="13569" width="5.85546875" style="38" customWidth="1"/>
    <col min="13570" max="13570" width="3.7109375" style="38" customWidth="1"/>
    <col min="13571" max="13571" width="10.140625" style="38" customWidth="1"/>
    <col min="13572" max="13572" width="3.7109375" style="38" customWidth="1"/>
    <col min="13573" max="13573" width="28" style="38" customWidth="1"/>
    <col min="13574" max="13574" width="3.7109375" style="38" customWidth="1"/>
    <col min="13575" max="13575" width="6.28515625" style="38" customWidth="1"/>
    <col min="13576" max="13576" width="15.5703125" style="38" customWidth="1"/>
    <col min="13577" max="13577" width="3.5703125" style="38" customWidth="1"/>
    <col min="13578" max="13579" width="12.7109375" style="38" bestFit="1" customWidth="1"/>
    <col min="13580" max="13580" width="1" style="38" customWidth="1"/>
    <col min="13581" max="13581" width="12.85546875" style="38" customWidth="1"/>
    <col min="13582" max="13582" width="3" style="38" customWidth="1"/>
    <col min="13583" max="13823" width="9.140625" style="38"/>
    <col min="13824" max="13824" width="2.5703125" style="38" customWidth="1"/>
    <col min="13825" max="13825" width="5.85546875" style="38" customWidth="1"/>
    <col min="13826" max="13826" width="3.7109375" style="38" customWidth="1"/>
    <col min="13827" max="13827" width="10.140625" style="38" customWidth="1"/>
    <col min="13828" max="13828" width="3.7109375" style="38" customWidth="1"/>
    <col min="13829" max="13829" width="28" style="38" customWidth="1"/>
    <col min="13830" max="13830" width="3.7109375" style="38" customWidth="1"/>
    <col min="13831" max="13831" width="6.28515625" style="38" customWidth="1"/>
    <col min="13832" max="13832" width="15.5703125" style="38" customWidth="1"/>
    <col min="13833" max="13833" width="3.5703125" style="38" customWidth="1"/>
    <col min="13834" max="13835" width="12.7109375" style="38" bestFit="1" customWidth="1"/>
    <col min="13836" max="13836" width="1" style="38" customWidth="1"/>
    <col min="13837" max="13837" width="12.85546875" style="38" customWidth="1"/>
    <col min="13838" max="13838" width="3" style="38" customWidth="1"/>
    <col min="13839" max="14079" width="9.140625" style="38"/>
    <col min="14080" max="14080" width="2.5703125" style="38" customWidth="1"/>
    <col min="14081" max="14081" width="5.85546875" style="38" customWidth="1"/>
    <col min="14082" max="14082" width="3.7109375" style="38" customWidth="1"/>
    <col min="14083" max="14083" width="10.140625" style="38" customWidth="1"/>
    <col min="14084" max="14084" width="3.7109375" style="38" customWidth="1"/>
    <col min="14085" max="14085" width="28" style="38" customWidth="1"/>
    <col min="14086" max="14086" width="3.7109375" style="38" customWidth="1"/>
    <col min="14087" max="14087" width="6.28515625" style="38" customWidth="1"/>
    <col min="14088" max="14088" width="15.5703125" style="38" customWidth="1"/>
    <col min="14089" max="14089" width="3.5703125" style="38" customWidth="1"/>
    <col min="14090" max="14091" width="12.7109375" style="38" bestFit="1" customWidth="1"/>
    <col min="14092" max="14092" width="1" style="38" customWidth="1"/>
    <col min="14093" max="14093" width="12.85546875" style="38" customWidth="1"/>
    <col min="14094" max="14094" width="3" style="38" customWidth="1"/>
    <col min="14095" max="14335" width="9.140625" style="38"/>
    <col min="14336" max="14336" width="2.5703125" style="38" customWidth="1"/>
    <col min="14337" max="14337" width="5.85546875" style="38" customWidth="1"/>
    <col min="14338" max="14338" width="3.7109375" style="38" customWidth="1"/>
    <col min="14339" max="14339" width="10.140625" style="38" customWidth="1"/>
    <col min="14340" max="14340" width="3.7109375" style="38" customWidth="1"/>
    <col min="14341" max="14341" width="28" style="38" customWidth="1"/>
    <col min="14342" max="14342" width="3.7109375" style="38" customWidth="1"/>
    <col min="14343" max="14343" width="6.28515625" style="38" customWidth="1"/>
    <col min="14344" max="14344" width="15.5703125" style="38" customWidth="1"/>
    <col min="14345" max="14345" width="3.5703125" style="38" customWidth="1"/>
    <col min="14346" max="14347" width="12.7109375" style="38" bestFit="1" customWidth="1"/>
    <col min="14348" max="14348" width="1" style="38" customWidth="1"/>
    <col min="14349" max="14349" width="12.85546875" style="38" customWidth="1"/>
    <col min="14350" max="14350" width="3" style="38" customWidth="1"/>
    <col min="14351" max="14591" width="9.140625" style="38"/>
    <col min="14592" max="14592" width="2.5703125" style="38" customWidth="1"/>
    <col min="14593" max="14593" width="5.85546875" style="38" customWidth="1"/>
    <col min="14594" max="14594" width="3.7109375" style="38" customWidth="1"/>
    <col min="14595" max="14595" width="10.140625" style="38" customWidth="1"/>
    <col min="14596" max="14596" width="3.7109375" style="38" customWidth="1"/>
    <col min="14597" max="14597" width="28" style="38" customWidth="1"/>
    <col min="14598" max="14598" width="3.7109375" style="38" customWidth="1"/>
    <col min="14599" max="14599" width="6.28515625" style="38" customWidth="1"/>
    <col min="14600" max="14600" width="15.5703125" style="38" customWidth="1"/>
    <col min="14601" max="14601" width="3.5703125" style="38" customWidth="1"/>
    <col min="14602" max="14603" width="12.7109375" style="38" bestFit="1" customWidth="1"/>
    <col min="14604" max="14604" width="1" style="38" customWidth="1"/>
    <col min="14605" max="14605" width="12.85546875" style="38" customWidth="1"/>
    <col min="14606" max="14606" width="3" style="38" customWidth="1"/>
    <col min="14607" max="14847" width="9.140625" style="38"/>
    <col min="14848" max="14848" width="2.5703125" style="38" customWidth="1"/>
    <col min="14849" max="14849" width="5.85546875" style="38" customWidth="1"/>
    <col min="14850" max="14850" width="3.7109375" style="38" customWidth="1"/>
    <col min="14851" max="14851" width="10.140625" style="38" customWidth="1"/>
    <col min="14852" max="14852" width="3.7109375" style="38" customWidth="1"/>
    <col min="14853" max="14853" width="28" style="38" customWidth="1"/>
    <col min="14854" max="14854" width="3.7109375" style="38" customWidth="1"/>
    <col min="14855" max="14855" width="6.28515625" style="38" customWidth="1"/>
    <col min="14856" max="14856" width="15.5703125" style="38" customWidth="1"/>
    <col min="14857" max="14857" width="3.5703125" style="38" customWidth="1"/>
    <col min="14858" max="14859" width="12.7109375" style="38" bestFit="1" customWidth="1"/>
    <col min="14860" max="14860" width="1" style="38" customWidth="1"/>
    <col min="14861" max="14861" width="12.85546875" style="38" customWidth="1"/>
    <col min="14862" max="14862" width="3" style="38" customWidth="1"/>
    <col min="14863" max="15103" width="9.140625" style="38"/>
    <col min="15104" max="15104" width="2.5703125" style="38" customWidth="1"/>
    <col min="15105" max="15105" width="5.85546875" style="38" customWidth="1"/>
    <col min="15106" max="15106" width="3.7109375" style="38" customWidth="1"/>
    <col min="15107" max="15107" width="10.140625" style="38" customWidth="1"/>
    <col min="15108" max="15108" width="3.7109375" style="38" customWidth="1"/>
    <col min="15109" max="15109" width="28" style="38" customWidth="1"/>
    <col min="15110" max="15110" width="3.7109375" style="38" customWidth="1"/>
    <col min="15111" max="15111" width="6.28515625" style="38" customWidth="1"/>
    <col min="15112" max="15112" width="15.5703125" style="38" customWidth="1"/>
    <col min="15113" max="15113" width="3.5703125" style="38" customWidth="1"/>
    <col min="15114" max="15115" width="12.7109375" style="38" bestFit="1" customWidth="1"/>
    <col min="15116" max="15116" width="1" style="38" customWidth="1"/>
    <col min="15117" max="15117" width="12.85546875" style="38" customWidth="1"/>
    <col min="15118" max="15118" width="3" style="38" customWidth="1"/>
    <col min="15119" max="15359" width="9.140625" style="38"/>
    <col min="15360" max="15360" width="2.5703125" style="38" customWidth="1"/>
    <col min="15361" max="15361" width="5.85546875" style="38" customWidth="1"/>
    <col min="15362" max="15362" width="3.7109375" style="38" customWidth="1"/>
    <col min="15363" max="15363" width="10.140625" style="38" customWidth="1"/>
    <col min="15364" max="15364" width="3.7109375" style="38" customWidth="1"/>
    <col min="15365" max="15365" width="28" style="38" customWidth="1"/>
    <col min="15366" max="15366" width="3.7109375" style="38" customWidth="1"/>
    <col min="15367" max="15367" width="6.28515625" style="38" customWidth="1"/>
    <col min="15368" max="15368" width="15.5703125" style="38" customWidth="1"/>
    <col min="15369" max="15369" width="3.5703125" style="38" customWidth="1"/>
    <col min="15370" max="15371" width="12.7109375" style="38" bestFit="1" customWidth="1"/>
    <col min="15372" max="15372" width="1" style="38" customWidth="1"/>
    <col min="15373" max="15373" width="12.85546875" style="38" customWidth="1"/>
    <col min="15374" max="15374" width="3" style="38" customWidth="1"/>
    <col min="15375" max="15615" width="9.140625" style="38"/>
    <col min="15616" max="15616" width="2.5703125" style="38" customWidth="1"/>
    <col min="15617" max="15617" width="5.85546875" style="38" customWidth="1"/>
    <col min="15618" max="15618" width="3.7109375" style="38" customWidth="1"/>
    <col min="15619" max="15619" width="10.140625" style="38" customWidth="1"/>
    <col min="15620" max="15620" width="3.7109375" style="38" customWidth="1"/>
    <col min="15621" max="15621" width="28" style="38" customWidth="1"/>
    <col min="15622" max="15622" width="3.7109375" style="38" customWidth="1"/>
    <col min="15623" max="15623" width="6.28515625" style="38" customWidth="1"/>
    <col min="15624" max="15624" width="15.5703125" style="38" customWidth="1"/>
    <col min="15625" max="15625" width="3.5703125" style="38" customWidth="1"/>
    <col min="15626" max="15627" width="12.7109375" style="38" bestFit="1" customWidth="1"/>
    <col min="15628" max="15628" width="1" style="38" customWidth="1"/>
    <col min="15629" max="15629" width="12.85546875" style="38" customWidth="1"/>
    <col min="15630" max="15630" width="3" style="38" customWidth="1"/>
    <col min="15631" max="15871" width="9.140625" style="38"/>
    <col min="15872" max="15872" width="2.5703125" style="38" customWidth="1"/>
    <col min="15873" max="15873" width="5.85546875" style="38" customWidth="1"/>
    <col min="15874" max="15874" width="3.7109375" style="38" customWidth="1"/>
    <col min="15875" max="15875" width="10.140625" style="38" customWidth="1"/>
    <col min="15876" max="15876" width="3.7109375" style="38" customWidth="1"/>
    <col min="15877" max="15877" width="28" style="38" customWidth="1"/>
    <col min="15878" max="15878" width="3.7109375" style="38" customWidth="1"/>
    <col min="15879" max="15879" width="6.28515625" style="38" customWidth="1"/>
    <col min="15880" max="15880" width="15.5703125" style="38" customWidth="1"/>
    <col min="15881" max="15881" width="3.5703125" style="38" customWidth="1"/>
    <col min="15882" max="15883" width="12.7109375" style="38" bestFit="1" customWidth="1"/>
    <col min="15884" max="15884" width="1" style="38" customWidth="1"/>
    <col min="15885" max="15885" width="12.85546875" style="38" customWidth="1"/>
    <col min="15886" max="15886" width="3" style="38" customWidth="1"/>
    <col min="15887" max="16127" width="9.140625" style="38"/>
    <col min="16128" max="16128" width="2.5703125" style="38" customWidth="1"/>
    <col min="16129" max="16129" width="5.85546875" style="38" customWidth="1"/>
    <col min="16130" max="16130" width="3.7109375" style="38" customWidth="1"/>
    <col min="16131" max="16131" width="10.140625" style="38" customWidth="1"/>
    <col min="16132" max="16132" width="3.7109375" style="38" customWidth="1"/>
    <col min="16133" max="16133" width="28" style="38" customWidth="1"/>
    <col min="16134" max="16134" width="3.7109375" style="38" customWidth="1"/>
    <col min="16135" max="16135" width="6.28515625" style="38" customWidth="1"/>
    <col min="16136" max="16136" width="15.5703125" style="38" customWidth="1"/>
    <col min="16137" max="16137" width="3.5703125" style="38" customWidth="1"/>
    <col min="16138" max="16139" width="12.7109375" style="38" bestFit="1" customWidth="1"/>
    <col min="16140" max="16140" width="1" style="38" customWidth="1"/>
    <col min="16141" max="16141" width="12.85546875" style="38" customWidth="1"/>
    <col min="16142" max="16142" width="3" style="38" customWidth="1"/>
    <col min="16143" max="16384" width="9.140625" style="38"/>
  </cols>
  <sheetData>
    <row r="2" spans="1:14" s="37" customFormat="1" ht="14.1" customHeight="1">
      <c r="A2" s="4"/>
      <c r="B2" s="47" t="s">
        <v>81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4" s="37" customFormat="1" ht="14.1" customHeight="1">
      <c r="A3" s="4"/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2"/>
    </row>
    <row r="4" spans="1:14" s="37" customFormat="1" ht="19.5" customHeight="1">
      <c r="A4" s="4"/>
      <c r="B4" s="33"/>
      <c r="C4" s="34"/>
      <c r="D4" s="35" t="s">
        <v>0</v>
      </c>
      <c r="E4" s="34"/>
      <c r="F4" s="35" t="s">
        <v>1</v>
      </c>
      <c r="G4" s="34"/>
      <c r="H4" s="66" t="s">
        <v>2</v>
      </c>
      <c r="I4" s="67"/>
      <c r="J4" s="36" t="s">
        <v>3</v>
      </c>
      <c r="K4" s="103"/>
      <c r="L4" s="104"/>
      <c r="M4" s="105"/>
    </row>
    <row r="5" spans="1:14" s="37" customFormat="1" ht="14.25" customHeight="1">
      <c r="A5" s="4"/>
      <c r="B5" s="55" t="s">
        <v>4</v>
      </c>
      <c r="C5" s="55"/>
      <c r="D5" s="56"/>
      <c r="E5" s="57"/>
      <c r="F5" s="57"/>
      <c r="G5" s="57"/>
      <c r="H5" s="57"/>
      <c r="I5" s="57"/>
      <c r="J5" s="44"/>
      <c r="K5" s="45"/>
      <c r="L5" s="45"/>
      <c r="M5" s="46" t="s">
        <v>86</v>
      </c>
    </row>
    <row r="6" spans="1:14" ht="14.25" customHeight="1">
      <c r="A6" s="7"/>
      <c r="B6" s="53" t="s">
        <v>5</v>
      </c>
      <c r="C6" s="53"/>
      <c r="D6" s="58"/>
      <c r="E6" s="58"/>
      <c r="F6" s="58"/>
      <c r="G6" s="58"/>
      <c r="H6" s="5" t="s">
        <v>6</v>
      </c>
      <c r="I6" s="77"/>
      <c r="J6" s="78"/>
      <c r="K6" s="79"/>
      <c r="L6" s="74"/>
      <c r="M6" s="43" t="s">
        <v>7</v>
      </c>
    </row>
    <row r="7" spans="1:14" s="37" customFormat="1" ht="14.25" customHeight="1">
      <c r="A7" s="4"/>
      <c r="B7" s="53" t="s">
        <v>91</v>
      </c>
      <c r="C7" s="53"/>
      <c r="D7" s="58"/>
      <c r="E7" s="58"/>
      <c r="F7" s="58"/>
      <c r="G7" s="58"/>
      <c r="H7" s="5" t="s">
        <v>6</v>
      </c>
      <c r="I7" s="77"/>
      <c r="J7" s="78"/>
      <c r="K7" s="79"/>
      <c r="L7" s="75"/>
      <c r="M7" s="72">
        <v>2</v>
      </c>
    </row>
    <row r="8" spans="1:14" ht="14.25" customHeight="1">
      <c r="A8" s="7"/>
      <c r="B8" s="53" t="s">
        <v>8</v>
      </c>
      <c r="C8" s="53"/>
      <c r="D8" s="58"/>
      <c r="E8" s="58"/>
      <c r="F8" s="58"/>
      <c r="G8" s="58"/>
      <c r="H8" s="6" t="s">
        <v>6</v>
      </c>
      <c r="I8" s="77"/>
      <c r="J8" s="78"/>
      <c r="K8" s="79"/>
      <c r="L8" s="76"/>
      <c r="M8" s="73"/>
    </row>
    <row r="9" spans="1:14" ht="3.95" customHeight="1">
      <c r="A9" s="7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4" ht="14.25" customHeight="1">
      <c r="A10" s="7"/>
      <c r="B10" s="60" t="s">
        <v>9</v>
      </c>
      <c r="C10" s="60"/>
      <c r="D10" s="61" t="s">
        <v>10</v>
      </c>
      <c r="E10" s="61"/>
      <c r="F10" s="61"/>
      <c r="G10" s="62" t="s">
        <v>11</v>
      </c>
      <c r="H10" s="63" t="s">
        <v>12</v>
      </c>
      <c r="I10" s="64" t="s">
        <v>13</v>
      </c>
      <c r="J10" s="65" t="s">
        <v>14</v>
      </c>
      <c r="K10" s="65" t="s">
        <v>15</v>
      </c>
      <c r="L10" s="65"/>
      <c r="M10" s="65"/>
      <c r="N10" s="40"/>
    </row>
    <row r="11" spans="1:14" ht="14.25" customHeight="1">
      <c r="A11" s="7"/>
      <c r="B11" s="60" t="s">
        <v>16</v>
      </c>
      <c r="C11" s="60"/>
      <c r="D11" s="61"/>
      <c r="E11" s="61"/>
      <c r="F11" s="61"/>
      <c r="G11" s="62"/>
      <c r="H11" s="63"/>
      <c r="I11" s="64"/>
      <c r="J11" s="65"/>
      <c r="K11" s="65"/>
      <c r="L11" s="65"/>
      <c r="M11" s="65"/>
      <c r="N11" s="41"/>
    </row>
    <row r="12" spans="1:14" ht="14.25" customHeight="1">
      <c r="A12" s="7"/>
      <c r="B12" s="83"/>
      <c r="C12" s="83"/>
      <c r="D12" s="84" t="s">
        <v>17</v>
      </c>
      <c r="E12" s="84"/>
      <c r="F12" s="84"/>
      <c r="G12" s="11"/>
      <c r="H12" s="12" t="s">
        <v>18</v>
      </c>
      <c r="I12" s="13"/>
      <c r="J12" s="13"/>
      <c r="K12" s="85">
        <v>18.899999999999999</v>
      </c>
      <c r="L12" s="85"/>
      <c r="M12" s="85"/>
    </row>
    <row r="13" spans="1:14" ht="14.25" customHeight="1">
      <c r="A13" s="7"/>
      <c r="B13" s="80" t="s">
        <v>19</v>
      </c>
      <c r="C13" s="80"/>
      <c r="D13" s="81" t="s">
        <v>20</v>
      </c>
      <c r="E13" s="81"/>
      <c r="F13" s="81"/>
      <c r="G13" s="14" t="s">
        <v>21</v>
      </c>
      <c r="H13" s="1"/>
      <c r="I13" s="3">
        <v>769.45</v>
      </c>
      <c r="J13" s="3">
        <f>H13*I13</f>
        <v>0</v>
      </c>
      <c r="K13" s="82"/>
      <c r="L13" s="82"/>
      <c r="M13" s="82"/>
    </row>
    <row r="14" spans="1:14" ht="14.25" customHeight="1">
      <c r="A14" s="7"/>
      <c r="B14" s="80" t="s">
        <v>22</v>
      </c>
      <c r="C14" s="80"/>
      <c r="D14" s="81" t="s">
        <v>23</v>
      </c>
      <c r="E14" s="81"/>
      <c r="F14" s="81"/>
      <c r="G14" s="14" t="s">
        <v>21</v>
      </c>
      <c r="H14" s="1"/>
      <c r="I14" s="3">
        <v>355.7</v>
      </c>
      <c r="J14" s="3">
        <f t="shared" ref="J14:J20" si="0">H14*I14</f>
        <v>0</v>
      </c>
      <c r="K14" s="82"/>
      <c r="L14" s="82"/>
      <c r="M14" s="82"/>
    </row>
    <row r="15" spans="1:14" ht="14.25" customHeight="1">
      <c r="A15" s="7"/>
      <c r="B15" s="80" t="s">
        <v>24</v>
      </c>
      <c r="C15" s="80"/>
      <c r="D15" s="81" t="s">
        <v>25</v>
      </c>
      <c r="E15" s="81"/>
      <c r="F15" s="81"/>
      <c r="G15" s="15" t="s">
        <v>21</v>
      </c>
      <c r="H15" s="1"/>
      <c r="I15" s="3">
        <v>78.97</v>
      </c>
      <c r="J15" s="3">
        <f t="shared" si="0"/>
        <v>0</v>
      </c>
      <c r="K15" s="82"/>
      <c r="L15" s="82"/>
      <c r="M15" s="82"/>
    </row>
    <row r="16" spans="1:14" ht="14.25" customHeight="1">
      <c r="A16" s="7"/>
      <c r="B16" s="80" t="s">
        <v>26</v>
      </c>
      <c r="C16" s="80"/>
      <c r="D16" s="86" t="s">
        <v>27</v>
      </c>
      <c r="E16" s="86"/>
      <c r="F16" s="86"/>
      <c r="G16" s="15" t="s">
        <v>21</v>
      </c>
      <c r="H16" s="1"/>
      <c r="I16" s="3">
        <v>134.56</v>
      </c>
      <c r="J16" s="3">
        <f t="shared" si="0"/>
        <v>0</v>
      </c>
      <c r="K16" s="82"/>
      <c r="L16" s="82"/>
      <c r="M16" s="82"/>
    </row>
    <row r="17" spans="1:14" ht="14.25" customHeight="1">
      <c r="A17" s="7"/>
      <c r="B17" s="80" t="s">
        <v>28</v>
      </c>
      <c r="C17" s="80"/>
      <c r="D17" s="86" t="s">
        <v>29</v>
      </c>
      <c r="E17" s="86"/>
      <c r="F17" s="86"/>
      <c r="G17" s="15" t="s">
        <v>21</v>
      </c>
      <c r="H17" s="1"/>
      <c r="I17" s="3">
        <v>47.78</v>
      </c>
      <c r="J17" s="3">
        <f t="shared" si="0"/>
        <v>0</v>
      </c>
      <c r="K17" s="82"/>
      <c r="L17" s="82"/>
      <c r="M17" s="82"/>
    </row>
    <row r="18" spans="1:14" ht="14.25" customHeight="1">
      <c r="A18" s="7"/>
      <c r="B18" s="80" t="s">
        <v>30</v>
      </c>
      <c r="C18" s="80"/>
      <c r="D18" s="86" t="s">
        <v>31</v>
      </c>
      <c r="E18" s="86"/>
      <c r="F18" s="86"/>
      <c r="G18" s="15" t="s">
        <v>21</v>
      </c>
      <c r="H18" s="1"/>
      <c r="I18" s="3">
        <v>88.12</v>
      </c>
      <c r="J18" s="3">
        <f t="shared" si="0"/>
        <v>0</v>
      </c>
      <c r="K18" s="82"/>
      <c r="L18" s="82"/>
      <c r="M18" s="82"/>
    </row>
    <row r="19" spans="1:14" ht="14.25" customHeight="1">
      <c r="A19" s="7"/>
      <c r="B19" s="80" t="s">
        <v>32</v>
      </c>
      <c r="C19" s="80"/>
      <c r="D19" s="86" t="s">
        <v>33</v>
      </c>
      <c r="E19" s="86"/>
      <c r="F19" s="86"/>
      <c r="G19" s="15" t="s">
        <v>21</v>
      </c>
      <c r="H19" s="1"/>
      <c r="I19" s="3">
        <v>66.22</v>
      </c>
      <c r="J19" s="3">
        <f t="shared" si="0"/>
        <v>0</v>
      </c>
      <c r="K19" s="82"/>
      <c r="L19" s="82"/>
      <c r="M19" s="82"/>
    </row>
    <row r="20" spans="1:14" ht="14.25" customHeight="1">
      <c r="A20" s="7"/>
      <c r="B20" s="80" t="s">
        <v>34</v>
      </c>
      <c r="C20" s="80"/>
      <c r="D20" s="86" t="s">
        <v>35</v>
      </c>
      <c r="E20" s="86"/>
      <c r="F20" s="86"/>
      <c r="G20" s="15" t="s">
        <v>21</v>
      </c>
      <c r="H20" s="1"/>
      <c r="I20" s="3">
        <v>32.409999999999997</v>
      </c>
      <c r="J20" s="3">
        <f t="shared" si="0"/>
        <v>0</v>
      </c>
      <c r="K20" s="82"/>
      <c r="L20" s="82"/>
      <c r="M20" s="82"/>
    </row>
    <row r="21" spans="1:14" ht="14.25" customHeight="1">
      <c r="A21" s="7"/>
      <c r="B21" s="83"/>
      <c r="C21" s="83"/>
      <c r="D21" s="84" t="s">
        <v>36</v>
      </c>
      <c r="E21" s="84"/>
      <c r="F21" s="84"/>
      <c r="G21" s="11"/>
      <c r="H21" s="16"/>
      <c r="I21" s="13"/>
      <c r="J21" s="13"/>
      <c r="K21" s="85"/>
      <c r="L21" s="85"/>
      <c r="M21" s="85"/>
    </row>
    <row r="22" spans="1:14" ht="14.25" customHeight="1">
      <c r="A22" s="7"/>
      <c r="B22" s="80" t="s">
        <v>37</v>
      </c>
      <c r="C22" s="80"/>
      <c r="D22" s="81" t="s">
        <v>38</v>
      </c>
      <c r="E22" s="81"/>
      <c r="F22" s="81"/>
      <c r="G22" s="14" t="s">
        <v>21</v>
      </c>
      <c r="H22" s="1"/>
      <c r="I22" s="3">
        <v>6.78</v>
      </c>
      <c r="J22" s="3">
        <f t="shared" ref="J22:J27" si="1">H22*I22</f>
        <v>0</v>
      </c>
      <c r="K22" s="82"/>
      <c r="L22" s="82"/>
      <c r="M22" s="82"/>
      <c r="N22" s="42"/>
    </row>
    <row r="23" spans="1:14" ht="14.25" customHeight="1">
      <c r="A23" s="7"/>
      <c r="B23" s="80" t="s">
        <v>39</v>
      </c>
      <c r="C23" s="80"/>
      <c r="D23" s="81" t="s">
        <v>40</v>
      </c>
      <c r="E23" s="81"/>
      <c r="F23" s="81"/>
      <c r="G23" s="14" t="s">
        <v>21</v>
      </c>
      <c r="H23" s="1"/>
      <c r="I23" s="3">
        <v>9.74</v>
      </c>
      <c r="J23" s="3">
        <f t="shared" si="1"/>
        <v>0</v>
      </c>
      <c r="K23" s="82"/>
      <c r="L23" s="82"/>
      <c r="M23" s="82"/>
    </row>
    <row r="24" spans="1:14" ht="14.25" customHeight="1">
      <c r="A24" s="7"/>
      <c r="B24" s="87" t="s">
        <v>41</v>
      </c>
      <c r="C24" s="87"/>
      <c r="D24" s="86" t="s">
        <v>89</v>
      </c>
      <c r="E24" s="86"/>
      <c r="F24" s="86"/>
      <c r="G24" s="15" t="s">
        <v>21</v>
      </c>
      <c r="H24" s="2"/>
      <c r="I24" s="3">
        <v>13.74</v>
      </c>
      <c r="J24" s="3">
        <f t="shared" si="1"/>
        <v>0</v>
      </c>
      <c r="K24" s="82"/>
      <c r="L24" s="82"/>
      <c r="M24" s="82"/>
    </row>
    <row r="25" spans="1:14" ht="14.25" customHeight="1">
      <c r="A25" s="7"/>
      <c r="B25" s="87" t="s">
        <v>42</v>
      </c>
      <c r="C25" s="87"/>
      <c r="D25" s="86" t="s">
        <v>88</v>
      </c>
      <c r="E25" s="86"/>
      <c r="F25" s="86"/>
      <c r="G25" s="15" t="s">
        <v>21</v>
      </c>
      <c r="H25" s="1"/>
      <c r="I25" s="3">
        <v>23.48</v>
      </c>
      <c r="J25" s="3">
        <f t="shared" si="1"/>
        <v>0</v>
      </c>
      <c r="K25" s="82"/>
      <c r="L25" s="82"/>
      <c r="M25" s="82"/>
    </row>
    <row r="26" spans="1:14" ht="14.25" customHeight="1">
      <c r="A26" s="7"/>
      <c r="B26" s="80" t="s">
        <v>43</v>
      </c>
      <c r="C26" s="80"/>
      <c r="D26" s="86" t="s">
        <v>44</v>
      </c>
      <c r="E26" s="86"/>
      <c r="F26" s="86"/>
      <c r="G26" s="15" t="s">
        <v>21</v>
      </c>
      <c r="H26" s="1"/>
      <c r="I26" s="3">
        <v>3.66</v>
      </c>
      <c r="J26" s="3">
        <f t="shared" si="1"/>
        <v>0</v>
      </c>
      <c r="K26" s="82"/>
      <c r="L26" s="82"/>
      <c r="M26" s="82"/>
    </row>
    <row r="27" spans="1:14" ht="12.75" customHeight="1">
      <c r="A27" s="7"/>
      <c r="B27" s="80" t="s">
        <v>45</v>
      </c>
      <c r="C27" s="80"/>
      <c r="D27" s="86" t="s">
        <v>46</v>
      </c>
      <c r="E27" s="86"/>
      <c r="F27" s="86"/>
      <c r="G27" s="15" t="s">
        <v>21</v>
      </c>
      <c r="H27" s="1"/>
      <c r="I27" s="3">
        <v>6.63</v>
      </c>
      <c r="J27" s="3">
        <f t="shared" si="1"/>
        <v>0</v>
      </c>
      <c r="K27" s="82"/>
      <c r="L27" s="82"/>
      <c r="M27" s="82"/>
    </row>
    <row r="28" spans="1:14" ht="16.5" customHeight="1">
      <c r="A28" s="7"/>
      <c r="B28" s="83"/>
      <c r="C28" s="83"/>
      <c r="D28" s="84" t="s">
        <v>93</v>
      </c>
      <c r="E28" s="84"/>
      <c r="F28" s="84"/>
      <c r="G28" s="11"/>
      <c r="H28" s="16"/>
      <c r="I28" s="13"/>
      <c r="J28" s="13"/>
      <c r="K28" s="100" t="s">
        <v>82</v>
      </c>
      <c r="L28" s="101"/>
      <c r="M28" s="102"/>
    </row>
    <row r="29" spans="1:14">
      <c r="A29" s="7"/>
      <c r="B29" s="80" t="s">
        <v>48</v>
      </c>
      <c r="C29" s="80"/>
      <c r="D29" s="81" t="s">
        <v>90</v>
      </c>
      <c r="E29" s="81"/>
      <c r="F29" s="81"/>
      <c r="G29" s="14" t="s">
        <v>21</v>
      </c>
      <c r="H29" s="1"/>
      <c r="I29" s="30"/>
      <c r="J29" s="3">
        <f>IF($M$7&gt;0,H29*I29*1/$M$7,0)</f>
        <v>0</v>
      </c>
      <c r="K29" s="82"/>
      <c r="L29" s="82"/>
      <c r="M29" s="82"/>
    </row>
    <row r="30" spans="1:14">
      <c r="A30" s="7"/>
      <c r="B30" s="80" t="s">
        <v>50</v>
      </c>
      <c r="C30" s="80"/>
      <c r="D30" s="81" t="s">
        <v>51</v>
      </c>
      <c r="E30" s="81"/>
      <c r="F30" s="81"/>
      <c r="G30" s="14" t="s">
        <v>21</v>
      </c>
      <c r="H30" s="1"/>
      <c r="I30" s="30"/>
      <c r="J30" s="3">
        <f t="shared" ref="J30:J34" si="2">IF($M$7&gt;0,H30*I30*1/$M$7,0)</f>
        <v>0</v>
      </c>
      <c r="K30" s="82"/>
      <c r="L30" s="82"/>
      <c r="M30" s="82"/>
    </row>
    <row r="31" spans="1:14">
      <c r="A31" s="7"/>
      <c r="B31" s="80" t="s">
        <v>52</v>
      </c>
      <c r="C31" s="80"/>
      <c r="D31" s="81" t="s">
        <v>53</v>
      </c>
      <c r="E31" s="81"/>
      <c r="F31" s="81"/>
      <c r="G31" s="14" t="s">
        <v>21</v>
      </c>
      <c r="H31" s="1"/>
      <c r="I31" s="3">
        <v>2440.4899999999998</v>
      </c>
      <c r="J31" s="3">
        <f t="shared" si="2"/>
        <v>0</v>
      </c>
      <c r="K31" s="82"/>
      <c r="L31" s="82"/>
      <c r="M31" s="82"/>
    </row>
    <row r="32" spans="1:14">
      <c r="A32" s="7"/>
      <c r="B32" s="80" t="s">
        <v>54</v>
      </c>
      <c r="C32" s="80"/>
      <c r="D32" s="81" t="s">
        <v>87</v>
      </c>
      <c r="E32" s="81"/>
      <c r="F32" s="81"/>
      <c r="G32" s="14" t="s">
        <v>21</v>
      </c>
      <c r="H32" s="1"/>
      <c r="I32" s="3">
        <v>488.74</v>
      </c>
      <c r="J32" s="3">
        <f t="shared" si="2"/>
        <v>0</v>
      </c>
      <c r="K32" s="82"/>
      <c r="L32" s="82"/>
      <c r="M32" s="82"/>
    </row>
    <row r="33" spans="1:13">
      <c r="A33" s="7"/>
      <c r="B33" s="80" t="s">
        <v>55</v>
      </c>
      <c r="C33" s="80"/>
      <c r="D33" s="81" t="s">
        <v>56</v>
      </c>
      <c r="E33" s="81"/>
      <c r="F33" s="81"/>
      <c r="G33" s="14" t="s">
        <v>21</v>
      </c>
      <c r="H33" s="1"/>
      <c r="I33" s="3">
        <v>146.78</v>
      </c>
      <c r="J33" s="3">
        <f t="shared" si="2"/>
        <v>0</v>
      </c>
      <c r="K33" s="82"/>
      <c r="L33" s="82"/>
      <c r="M33" s="82"/>
    </row>
    <row r="34" spans="1:13">
      <c r="A34" s="7"/>
      <c r="B34" s="80" t="s">
        <v>57</v>
      </c>
      <c r="C34" s="80"/>
      <c r="D34" s="81" t="s">
        <v>58</v>
      </c>
      <c r="E34" s="81"/>
      <c r="F34" s="81"/>
      <c r="G34" s="14" t="s">
        <v>21</v>
      </c>
      <c r="H34" s="1"/>
      <c r="I34" s="3">
        <v>295.70999999999998</v>
      </c>
      <c r="J34" s="3">
        <f t="shared" si="2"/>
        <v>0</v>
      </c>
      <c r="K34" s="82"/>
      <c r="L34" s="82"/>
      <c r="M34" s="82"/>
    </row>
    <row r="35" spans="1:13" ht="14.25" customHeight="1">
      <c r="A35" s="7"/>
      <c r="B35" s="83"/>
      <c r="C35" s="83"/>
      <c r="D35" s="84" t="s">
        <v>59</v>
      </c>
      <c r="E35" s="84"/>
      <c r="F35" s="84"/>
      <c r="G35" s="18"/>
      <c r="H35" s="16"/>
      <c r="I35" s="13"/>
      <c r="J35" s="13"/>
      <c r="K35" s="85"/>
      <c r="L35" s="85"/>
      <c r="M35" s="85"/>
    </row>
    <row r="36" spans="1:13">
      <c r="A36" s="7"/>
      <c r="B36" s="80" t="s">
        <v>60</v>
      </c>
      <c r="C36" s="80"/>
      <c r="D36" s="81" t="s">
        <v>61</v>
      </c>
      <c r="E36" s="81"/>
      <c r="F36" s="81"/>
      <c r="G36" s="14" t="s">
        <v>62</v>
      </c>
      <c r="H36" s="1"/>
      <c r="I36" s="30"/>
      <c r="J36" s="3">
        <f>IF($M$7&gt;0,H36*I36*1/$M$7,0)</f>
        <v>0</v>
      </c>
      <c r="K36" s="82"/>
      <c r="L36" s="82"/>
      <c r="M36" s="82"/>
    </row>
    <row r="37" spans="1:13">
      <c r="A37" s="7"/>
      <c r="B37" s="80" t="s">
        <v>63</v>
      </c>
      <c r="C37" s="80"/>
      <c r="D37" s="81" t="s">
        <v>64</v>
      </c>
      <c r="E37" s="81"/>
      <c r="F37" s="81"/>
      <c r="G37" s="14" t="s">
        <v>62</v>
      </c>
      <c r="H37" s="1"/>
      <c r="I37" s="3">
        <v>208.62</v>
      </c>
      <c r="J37" s="3">
        <f t="shared" ref="J37:J57" si="3">IF($M$7&gt;0,H37*I37*1/$M$7,0)</f>
        <v>0</v>
      </c>
      <c r="K37" s="82"/>
      <c r="L37" s="82"/>
      <c r="M37" s="82"/>
    </row>
    <row r="38" spans="1:13">
      <c r="A38" s="7"/>
      <c r="B38" s="80" t="s">
        <v>65</v>
      </c>
      <c r="C38" s="80"/>
      <c r="D38" s="81" t="s">
        <v>66</v>
      </c>
      <c r="E38" s="81"/>
      <c r="F38" s="81"/>
      <c r="G38" s="14" t="s">
        <v>67</v>
      </c>
      <c r="H38" s="1"/>
      <c r="I38" s="3">
        <v>89577.01</v>
      </c>
      <c r="J38" s="3">
        <f t="shared" si="3"/>
        <v>0</v>
      </c>
      <c r="K38" s="82"/>
      <c r="L38" s="82"/>
      <c r="M38" s="82"/>
    </row>
    <row r="39" spans="1:13">
      <c r="A39" s="7"/>
      <c r="B39" s="80" t="s">
        <v>68</v>
      </c>
      <c r="C39" s="80"/>
      <c r="D39" s="81" t="s">
        <v>69</v>
      </c>
      <c r="E39" s="81"/>
      <c r="F39" s="81"/>
      <c r="G39" s="14" t="s">
        <v>62</v>
      </c>
      <c r="H39" s="1"/>
      <c r="I39" s="3">
        <v>25.99</v>
      </c>
      <c r="J39" s="3">
        <f t="shared" si="3"/>
        <v>0</v>
      </c>
      <c r="K39" s="82"/>
      <c r="L39" s="82"/>
      <c r="M39" s="82"/>
    </row>
    <row r="40" spans="1:13">
      <c r="A40" s="7"/>
      <c r="B40" s="80" t="s">
        <v>70</v>
      </c>
      <c r="C40" s="80"/>
      <c r="D40" s="88" t="s">
        <v>94</v>
      </c>
      <c r="E40" s="89"/>
      <c r="F40" s="90"/>
      <c r="G40" s="14" t="s">
        <v>62</v>
      </c>
      <c r="H40" s="1"/>
      <c r="I40" s="3">
        <v>157.33000000000001</v>
      </c>
      <c r="J40" s="3">
        <f t="shared" si="3"/>
        <v>0</v>
      </c>
      <c r="K40" s="82"/>
      <c r="L40" s="82"/>
      <c r="M40" s="82"/>
    </row>
    <row r="41" spans="1:13">
      <c r="A41" s="7"/>
      <c r="B41" s="80" t="s">
        <v>71</v>
      </c>
      <c r="C41" s="80"/>
      <c r="D41" s="88" t="s">
        <v>72</v>
      </c>
      <c r="E41" s="89"/>
      <c r="F41" s="90"/>
      <c r="G41" s="14" t="s">
        <v>62</v>
      </c>
      <c r="H41" s="1"/>
      <c r="I41" s="3">
        <v>118.88</v>
      </c>
      <c r="J41" s="3">
        <f t="shared" si="3"/>
        <v>0</v>
      </c>
      <c r="K41" s="82"/>
      <c r="L41" s="82"/>
      <c r="M41" s="82"/>
    </row>
    <row r="42" spans="1:13">
      <c r="A42" s="7"/>
      <c r="B42" s="80" t="s">
        <v>73</v>
      </c>
      <c r="C42" s="80"/>
      <c r="D42" s="88" t="s">
        <v>74</v>
      </c>
      <c r="E42" s="89"/>
      <c r="F42" s="90"/>
      <c r="G42" s="14" t="s">
        <v>62</v>
      </c>
      <c r="H42" s="1"/>
      <c r="I42" s="3">
        <v>74.150000000000006</v>
      </c>
      <c r="J42" s="3">
        <f t="shared" si="3"/>
        <v>0</v>
      </c>
      <c r="K42" s="82"/>
      <c r="L42" s="82"/>
      <c r="M42" s="82"/>
    </row>
    <row r="43" spans="1:13">
      <c r="A43" s="7"/>
      <c r="B43" s="80" t="s">
        <v>75</v>
      </c>
      <c r="C43" s="80"/>
      <c r="D43" s="91" t="s">
        <v>76</v>
      </c>
      <c r="E43" s="92"/>
      <c r="F43" s="93"/>
      <c r="G43" s="14" t="s">
        <v>21</v>
      </c>
      <c r="H43" s="1"/>
      <c r="I43" s="3">
        <v>1347.77</v>
      </c>
      <c r="J43" s="3">
        <f t="shared" si="3"/>
        <v>0</v>
      </c>
      <c r="K43" s="82"/>
      <c r="L43" s="82"/>
      <c r="M43" s="82"/>
    </row>
    <row r="44" spans="1:13">
      <c r="A44" s="7"/>
      <c r="B44" s="80" t="s">
        <v>77</v>
      </c>
      <c r="C44" s="80"/>
      <c r="D44" s="91" t="s">
        <v>78</v>
      </c>
      <c r="E44" s="92"/>
      <c r="F44" s="93"/>
      <c r="G44" s="14" t="s">
        <v>62</v>
      </c>
      <c r="H44" s="1"/>
      <c r="I44" s="3">
        <v>1340.35</v>
      </c>
      <c r="J44" s="3">
        <f t="shared" si="3"/>
        <v>0</v>
      </c>
      <c r="K44" s="82"/>
      <c r="L44" s="82"/>
      <c r="M44" s="82"/>
    </row>
    <row r="45" spans="1:13" ht="14.25" customHeight="1">
      <c r="A45" s="7"/>
      <c r="B45" s="59"/>
      <c r="C45" s="59"/>
      <c r="D45" s="84" t="s">
        <v>79</v>
      </c>
      <c r="E45" s="84"/>
      <c r="F45" s="84"/>
      <c r="G45" s="18"/>
      <c r="H45" s="16"/>
      <c r="I45" s="13"/>
      <c r="J45" s="13"/>
      <c r="K45" s="85"/>
      <c r="L45" s="85"/>
      <c r="M45" s="85"/>
    </row>
    <row r="46" spans="1:13">
      <c r="A46" s="7"/>
      <c r="B46" s="80"/>
      <c r="C46" s="80"/>
      <c r="D46" s="82"/>
      <c r="E46" s="82"/>
      <c r="F46" s="82"/>
      <c r="G46" s="31"/>
      <c r="H46" s="1"/>
      <c r="I46" s="30"/>
      <c r="J46" s="3">
        <f t="shared" si="3"/>
        <v>0</v>
      </c>
      <c r="K46" s="82"/>
      <c r="L46" s="82"/>
      <c r="M46" s="82"/>
    </row>
    <row r="47" spans="1:13">
      <c r="A47" s="7"/>
      <c r="B47" s="80"/>
      <c r="C47" s="80"/>
      <c r="D47" s="82"/>
      <c r="E47" s="82"/>
      <c r="F47" s="82"/>
      <c r="G47" s="31"/>
      <c r="H47" s="1"/>
      <c r="I47" s="30"/>
      <c r="J47" s="3">
        <f t="shared" si="3"/>
        <v>0</v>
      </c>
      <c r="K47" s="82"/>
      <c r="L47" s="82"/>
      <c r="M47" s="82"/>
    </row>
    <row r="48" spans="1:13">
      <c r="A48" s="7"/>
      <c r="B48" s="80"/>
      <c r="C48" s="80"/>
      <c r="D48" s="82"/>
      <c r="E48" s="82"/>
      <c r="F48" s="82"/>
      <c r="G48" s="31"/>
      <c r="H48" s="1"/>
      <c r="I48" s="30"/>
      <c r="J48" s="3">
        <f t="shared" si="3"/>
        <v>0</v>
      </c>
      <c r="K48" s="82"/>
      <c r="L48" s="82"/>
      <c r="M48" s="82"/>
    </row>
    <row r="49" spans="1:13">
      <c r="A49" s="7"/>
      <c r="B49" s="80"/>
      <c r="C49" s="80"/>
      <c r="D49" s="82"/>
      <c r="E49" s="82"/>
      <c r="F49" s="82"/>
      <c r="G49" s="31"/>
      <c r="H49" s="1"/>
      <c r="I49" s="30"/>
      <c r="J49" s="3">
        <f t="shared" si="3"/>
        <v>0</v>
      </c>
      <c r="K49" s="82"/>
      <c r="L49" s="82"/>
      <c r="M49" s="82"/>
    </row>
    <row r="50" spans="1:13">
      <c r="A50" s="7"/>
      <c r="B50" s="80"/>
      <c r="C50" s="80"/>
      <c r="D50" s="82"/>
      <c r="E50" s="82"/>
      <c r="F50" s="82"/>
      <c r="G50" s="31"/>
      <c r="H50" s="1"/>
      <c r="I50" s="30"/>
      <c r="J50" s="3">
        <f t="shared" si="3"/>
        <v>0</v>
      </c>
      <c r="K50" s="82"/>
      <c r="L50" s="82"/>
      <c r="M50" s="82"/>
    </row>
    <row r="51" spans="1:13">
      <c r="A51" s="7"/>
      <c r="B51" s="80"/>
      <c r="C51" s="80"/>
      <c r="D51" s="82"/>
      <c r="E51" s="82"/>
      <c r="F51" s="82"/>
      <c r="G51" s="31"/>
      <c r="H51" s="1"/>
      <c r="I51" s="30"/>
      <c r="J51" s="3">
        <f t="shared" si="3"/>
        <v>0</v>
      </c>
      <c r="K51" s="82"/>
      <c r="L51" s="82"/>
      <c r="M51" s="82"/>
    </row>
    <row r="52" spans="1:13">
      <c r="A52" s="7"/>
      <c r="B52" s="80"/>
      <c r="C52" s="80"/>
      <c r="D52" s="82"/>
      <c r="E52" s="82"/>
      <c r="F52" s="82"/>
      <c r="G52" s="31"/>
      <c r="H52" s="1"/>
      <c r="I52" s="30"/>
      <c r="J52" s="3">
        <f t="shared" si="3"/>
        <v>0</v>
      </c>
      <c r="K52" s="82"/>
      <c r="L52" s="82"/>
      <c r="M52" s="82"/>
    </row>
    <row r="53" spans="1:13">
      <c r="A53" s="7"/>
      <c r="B53" s="80"/>
      <c r="C53" s="80"/>
      <c r="D53" s="82"/>
      <c r="E53" s="82"/>
      <c r="F53" s="82"/>
      <c r="G53" s="31"/>
      <c r="H53" s="1"/>
      <c r="I53" s="30"/>
      <c r="J53" s="3">
        <f t="shared" si="3"/>
        <v>0</v>
      </c>
      <c r="K53" s="82"/>
      <c r="L53" s="82"/>
      <c r="M53" s="82"/>
    </row>
    <row r="54" spans="1:13">
      <c r="A54" s="7"/>
      <c r="B54" s="80"/>
      <c r="C54" s="80"/>
      <c r="D54" s="82"/>
      <c r="E54" s="82"/>
      <c r="F54" s="82"/>
      <c r="G54" s="31"/>
      <c r="H54" s="1"/>
      <c r="I54" s="30"/>
      <c r="J54" s="3">
        <f t="shared" si="3"/>
        <v>0</v>
      </c>
      <c r="K54" s="82"/>
      <c r="L54" s="82"/>
      <c r="M54" s="82"/>
    </row>
    <row r="55" spans="1:13">
      <c r="A55" s="7"/>
      <c r="B55" s="80"/>
      <c r="C55" s="80"/>
      <c r="D55" s="82"/>
      <c r="E55" s="82"/>
      <c r="F55" s="82"/>
      <c r="G55" s="31"/>
      <c r="H55" s="1"/>
      <c r="I55" s="30"/>
      <c r="J55" s="3">
        <f t="shared" si="3"/>
        <v>0</v>
      </c>
      <c r="K55" s="82"/>
      <c r="L55" s="82"/>
      <c r="M55" s="82"/>
    </row>
    <row r="56" spans="1:13">
      <c r="A56" s="7"/>
      <c r="B56" s="80"/>
      <c r="C56" s="80"/>
      <c r="D56" s="82"/>
      <c r="E56" s="82"/>
      <c r="F56" s="82"/>
      <c r="G56" s="31"/>
      <c r="H56" s="1"/>
      <c r="I56" s="30"/>
      <c r="J56" s="3">
        <f t="shared" si="3"/>
        <v>0</v>
      </c>
      <c r="K56" s="82"/>
      <c r="L56" s="82"/>
      <c r="M56" s="82"/>
    </row>
    <row r="57" spans="1:13">
      <c r="A57" s="7"/>
      <c r="B57" s="80"/>
      <c r="C57" s="80"/>
      <c r="D57" s="82"/>
      <c r="E57" s="82"/>
      <c r="F57" s="82"/>
      <c r="G57" s="31"/>
      <c r="H57" s="1"/>
      <c r="I57" s="30"/>
      <c r="J57" s="3">
        <f t="shared" si="3"/>
        <v>0</v>
      </c>
      <c r="K57" s="82"/>
      <c r="L57" s="82"/>
      <c r="M57" s="82"/>
    </row>
    <row r="58" spans="1:13" ht="17.25">
      <c r="A58" s="7"/>
      <c r="B58" s="19"/>
      <c r="C58" s="19"/>
      <c r="D58" s="20"/>
      <c r="E58" s="20"/>
      <c r="F58" s="20"/>
      <c r="G58" s="21"/>
      <c r="H58" s="22"/>
      <c r="I58" s="23" t="s">
        <v>80</v>
      </c>
      <c r="J58" s="32">
        <f>SUM(J12:J57)</f>
        <v>0</v>
      </c>
      <c r="K58" s="24"/>
      <c r="L58" s="24"/>
      <c r="M58" s="24"/>
    </row>
    <row r="59" spans="1:13">
      <c r="A59" s="7"/>
      <c r="B59" s="22"/>
      <c r="C59" s="22"/>
      <c r="D59" s="22"/>
      <c r="E59" s="22"/>
      <c r="F59" s="22"/>
      <c r="G59" s="22"/>
      <c r="H59" s="22"/>
      <c r="I59" s="25"/>
      <c r="J59" s="25"/>
      <c r="K59" s="25"/>
      <c r="L59" s="25"/>
      <c r="M59" s="25"/>
    </row>
    <row r="60" spans="1:13">
      <c r="A60" s="7"/>
      <c r="B60" s="22"/>
      <c r="C60" s="22"/>
      <c r="D60" s="26"/>
      <c r="E60" s="26"/>
      <c r="F60" s="26"/>
      <c r="G60" s="22"/>
      <c r="H60" s="22"/>
      <c r="I60" s="27"/>
      <c r="J60" s="27"/>
      <c r="K60" s="28"/>
      <c r="L60" s="29"/>
      <c r="M60" s="25"/>
    </row>
    <row r="61" spans="1:13">
      <c r="A61" s="7"/>
      <c r="B61" s="22"/>
      <c r="C61" s="22"/>
      <c r="D61" s="25" t="str">
        <f>IF(D7=0,"",D7)</f>
        <v/>
      </c>
      <c r="E61" s="25"/>
      <c r="F61" s="25"/>
      <c r="G61" s="25"/>
      <c r="H61" s="22"/>
      <c r="I61" s="25" t="str">
        <f>IF(D6=0,"",D6)</f>
        <v/>
      </c>
      <c r="J61" s="25"/>
      <c r="K61" s="25"/>
      <c r="L61" s="25"/>
      <c r="M61" s="25"/>
    </row>
  </sheetData>
  <mergeCells count="163">
    <mergeCell ref="H4:I4"/>
    <mergeCell ref="K4:M4"/>
    <mergeCell ref="B7:C7"/>
    <mergeCell ref="D7:G7"/>
    <mergeCell ref="B2:M3"/>
    <mergeCell ref="B8:C8"/>
    <mergeCell ref="D8:G8"/>
    <mergeCell ref="B5:C5"/>
    <mergeCell ref="D5:I5"/>
    <mergeCell ref="B6:C6"/>
    <mergeCell ref="D6:G6"/>
    <mergeCell ref="I6:K6"/>
    <mergeCell ref="L6:L8"/>
    <mergeCell ref="I7:K7"/>
    <mergeCell ref="M7:M8"/>
    <mergeCell ref="I8:K8"/>
    <mergeCell ref="B12:C12"/>
    <mergeCell ref="D12:F12"/>
    <mergeCell ref="K12:M12"/>
    <mergeCell ref="B13:C13"/>
    <mergeCell ref="D13:F13"/>
    <mergeCell ref="K13:M13"/>
    <mergeCell ref="B9:M9"/>
    <mergeCell ref="B10:C10"/>
    <mergeCell ref="D10:F11"/>
    <mergeCell ref="G10:G11"/>
    <mergeCell ref="H10:H11"/>
    <mergeCell ref="I10:I11"/>
    <mergeCell ref="J10:J11"/>
    <mergeCell ref="K10:M11"/>
    <mergeCell ref="B11:C11"/>
    <mergeCell ref="B16:C16"/>
    <mergeCell ref="D16:F16"/>
    <mergeCell ref="K16:M16"/>
    <mergeCell ref="B17:C17"/>
    <mergeCell ref="D17:F17"/>
    <mergeCell ref="K17:M17"/>
    <mergeCell ref="B14:C14"/>
    <mergeCell ref="D14:F14"/>
    <mergeCell ref="K14:M14"/>
    <mergeCell ref="B15:C15"/>
    <mergeCell ref="D15:F15"/>
    <mergeCell ref="K15:M15"/>
    <mergeCell ref="B20:C20"/>
    <mergeCell ref="D20:F20"/>
    <mergeCell ref="K20:M20"/>
    <mergeCell ref="B21:C21"/>
    <mergeCell ref="D21:F21"/>
    <mergeCell ref="K21:M21"/>
    <mergeCell ref="B18:C18"/>
    <mergeCell ref="D18:F18"/>
    <mergeCell ref="K18:M18"/>
    <mergeCell ref="B19:C19"/>
    <mergeCell ref="D19:F19"/>
    <mergeCell ref="K19:M19"/>
    <mergeCell ref="B24:C24"/>
    <mergeCell ref="D24:F24"/>
    <mergeCell ref="K24:M24"/>
    <mergeCell ref="B25:C25"/>
    <mergeCell ref="D25:F25"/>
    <mergeCell ref="K25:M25"/>
    <mergeCell ref="B22:C22"/>
    <mergeCell ref="D22:F22"/>
    <mergeCell ref="K22:M22"/>
    <mergeCell ref="B23:C23"/>
    <mergeCell ref="D23:F23"/>
    <mergeCell ref="K23:M23"/>
    <mergeCell ref="B28:C28"/>
    <mergeCell ref="D28:F28"/>
    <mergeCell ref="K28:M28"/>
    <mergeCell ref="B29:C29"/>
    <mergeCell ref="D29:F29"/>
    <mergeCell ref="K29:M29"/>
    <mergeCell ref="B26:C26"/>
    <mergeCell ref="D26:F26"/>
    <mergeCell ref="K26:M26"/>
    <mergeCell ref="B27:C27"/>
    <mergeCell ref="D27:F27"/>
    <mergeCell ref="K27:M27"/>
    <mergeCell ref="B32:C32"/>
    <mergeCell ref="D32:F32"/>
    <mergeCell ref="K32:M32"/>
    <mergeCell ref="B33:C33"/>
    <mergeCell ref="D33:F33"/>
    <mergeCell ref="K33:M33"/>
    <mergeCell ref="B30:C30"/>
    <mergeCell ref="D30:F30"/>
    <mergeCell ref="K30:M30"/>
    <mergeCell ref="B31:C31"/>
    <mergeCell ref="D31:F31"/>
    <mergeCell ref="K31:M31"/>
    <mergeCell ref="B36:C36"/>
    <mergeCell ref="D36:F36"/>
    <mergeCell ref="K36:M36"/>
    <mergeCell ref="B37:C37"/>
    <mergeCell ref="D37:F37"/>
    <mergeCell ref="K37:M37"/>
    <mergeCell ref="B34:C34"/>
    <mergeCell ref="D34:F34"/>
    <mergeCell ref="K34:M34"/>
    <mergeCell ref="B35:C35"/>
    <mergeCell ref="D35:F35"/>
    <mergeCell ref="K35:M35"/>
    <mergeCell ref="B40:C40"/>
    <mergeCell ref="D40:F40"/>
    <mergeCell ref="K40:M40"/>
    <mergeCell ref="B41:C41"/>
    <mergeCell ref="D41:F41"/>
    <mergeCell ref="K41:M41"/>
    <mergeCell ref="B38:C38"/>
    <mergeCell ref="D38:F38"/>
    <mergeCell ref="K38:M38"/>
    <mergeCell ref="B39:C39"/>
    <mergeCell ref="D39:F39"/>
    <mergeCell ref="K39:M39"/>
    <mergeCell ref="B44:C44"/>
    <mergeCell ref="D44:F44"/>
    <mergeCell ref="K44:M44"/>
    <mergeCell ref="B45:C45"/>
    <mergeCell ref="D45:F45"/>
    <mergeCell ref="K45:M45"/>
    <mergeCell ref="B42:C42"/>
    <mergeCell ref="D42:F42"/>
    <mergeCell ref="K42:M42"/>
    <mergeCell ref="B43:C43"/>
    <mergeCell ref="D43:F43"/>
    <mergeCell ref="K43:M43"/>
    <mergeCell ref="B48:C48"/>
    <mergeCell ref="D48:F48"/>
    <mergeCell ref="K48:M48"/>
    <mergeCell ref="B49:C49"/>
    <mergeCell ref="D49:F49"/>
    <mergeCell ref="K49:M49"/>
    <mergeCell ref="B46:C46"/>
    <mergeCell ref="D46:F46"/>
    <mergeCell ref="K46:M46"/>
    <mergeCell ref="B47:C47"/>
    <mergeCell ref="D47:F47"/>
    <mergeCell ref="K47:M47"/>
    <mergeCell ref="B52:C52"/>
    <mergeCell ref="D52:F52"/>
    <mergeCell ref="K52:M52"/>
    <mergeCell ref="B53:C53"/>
    <mergeCell ref="D53:F53"/>
    <mergeCell ref="K53:M53"/>
    <mergeCell ref="B50:C50"/>
    <mergeCell ref="D50:F50"/>
    <mergeCell ref="K50:M50"/>
    <mergeCell ref="B51:C51"/>
    <mergeCell ref="D51:F51"/>
    <mergeCell ref="K51:M51"/>
    <mergeCell ref="B56:C56"/>
    <mergeCell ref="D56:F56"/>
    <mergeCell ref="K56:M56"/>
    <mergeCell ref="B57:C57"/>
    <mergeCell ref="D57:F57"/>
    <mergeCell ref="K57:M57"/>
    <mergeCell ref="B54:C54"/>
    <mergeCell ref="D54:F54"/>
    <mergeCell ref="K54:M54"/>
    <mergeCell ref="B55:C55"/>
    <mergeCell ref="D55:F55"/>
    <mergeCell ref="K55:M55"/>
  </mergeCells>
  <conditionalFormatting sqref="J13:J20 J22:J27 J36:J44 J46:J58 J29:J34">
    <cfRule type="cellIs" dxfId="1" priority="1" operator="equal">
      <formula>0</formula>
    </cfRule>
  </conditionalFormatting>
  <printOptions horizontalCentered="1"/>
  <pageMargins left="0.25" right="0.25" top="0.75" bottom="0.75" header="0.3" footer="0.3"/>
  <pageSetup paperSize="9" scale="85" fitToHeight="2" orientation="portrait" r:id="rId1"/>
  <headerFooter alignWithMargins="0">
    <oddHeader xml:space="preserve">&amp;LEnergiföretagen Sverige − Swedenergy − AB&amp;RSida&amp;P av &amp;N
</oddHeader>
    <oddFooter>&amp;RUtskrift: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N96"/>
  <sheetViews>
    <sheetView showGridLines="0" topLeftCell="C1" zoomScale="200" zoomScaleNormal="200" workbookViewId="0">
      <pane ySplit="10" topLeftCell="A11" activePane="bottomLeft" state="frozen"/>
      <selection activeCell="M5" sqref="M5"/>
      <selection pane="bottomLeft" activeCell="H12" sqref="H12"/>
    </sheetView>
  </sheetViews>
  <sheetFormatPr defaultColWidth="9.140625" defaultRowHeight="14.25"/>
  <cols>
    <col min="1" max="1" width="2.5703125" style="38" customWidth="1"/>
    <col min="2" max="2" width="5.85546875" style="38" customWidth="1"/>
    <col min="3" max="3" width="4.7109375" style="38" customWidth="1"/>
    <col min="4" max="4" width="10.140625" style="38" customWidth="1"/>
    <col min="5" max="5" width="3.7109375" style="38" customWidth="1"/>
    <col min="6" max="6" width="28.42578125" style="38" customWidth="1"/>
    <col min="7" max="7" width="3.7109375" style="38" customWidth="1"/>
    <col min="8" max="8" width="6.28515625" style="38" customWidth="1"/>
    <col min="9" max="9" width="15.5703125" style="39" customWidth="1"/>
    <col min="10" max="11" width="12.7109375" style="39" bestFit="1" customWidth="1"/>
    <col min="12" max="12" width="1" style="39" customWidth="1"/>
    <col min="13" max="13" width="12.85546875" style="39" customWidth="1"/>
    <col min="14" max="14" width="3" style="39" customWidth="1"/>
    <col min="15" max="16384" width="9.140625" style="38"/>
  </cols>
  <sheetData>
    <row r="1" spans="1:14" s="37" customFormat="1" ht="14.1" customHeight="1">
      <c r="A1" s="4"/>
      <c r="B1" s="47" t="s">
        <v>83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4"/>
    </row>
    <row r="2" spans="1:14" s="37" customFormat="1" ht="14.1" customHeight="1">
      <c r="A2" s="4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4"/>
    </row>
    <row r="3" spans="1:14" s="37" customFormat="1" ht="19.5" customHeight="1">
      <c r="A3" s="4"/>
      <c r="B3" s="33"/>
      <c r="C3" s="34"/>
      <c r="D3" s="35" t="s">
        <v>0</v>
      </c>
      <c r="E3" s="34"/>
      <c r="F3" s="35" t="s">
        <v>1</v>
      </c>
      <c r="G3" s="34"/>
      <c r="H3" s="66" t="s">
        <v>2</v>
      </c>
      <c r="I3" s="67"/>
      <c r="J3" s="36" t="s">
        <v>3</v>
      </c>
      <c r="K3" s="68"/>
      <c r="L3" s="69"/>
      <c r="M3" s="70"/>
      <c r="N3" s="4"/>
    </row>
    <row r="4" spans="1:14" s="37" customFormat="1" ht="14.25" customHeight="1">
      <c r="A4" s="4"/>
      <c r="B4" s="55" t="s">
        <v>4</v>
      </c>
      <c r="C4" s="55"/>
      <c r="D4" s="56"/>
      <c r="E4" s="57"/>
      <c r="F4" s="57"/>
      <c r="G4" s="57"/>
      <c r="H4" s="57"/>
      <c r="I4" s="57"/>
      <c r="J4" s="44"/>
      <c r="K4" s="45"/>
      <c r="L4" s="45"/>
      <c r="M4" s="46" t="s">
        <v>86</v>
      </c>
      <c r="N4" s="4"/>
    </row>
    <row r="5" spans="1:14" ht="14.25" customHeight="1">
      <c r="A5" s="7"/>
      <c r="B5" s="53" t="s">
        <v>5</v>
      </c>
      <c r="C5" s="53"/>
      <c r="D5" s="58"/>
      <c r="E5" s="58"/>
      <c r="F5" s="58"/>
      <c r="G5" s="58"/>
      <c r="H5" s="5" t="s">
        <v>6</v>
      </c>
      <c r="I5" s="77"/>
      <c r="J5" s="78"/>
      <c r="K5" s="79"/>
      <c r="L5" s="106"/>
      <c r="M5" s="74"/>
      <c r="N5" s="8"/>
    </row>
    <row r="6" spans="1:14" s="37" customFormat="1" ht="14.25" customHeight="1">
      <c r="A6" s="4"/>
      <c r="B6" s="53" t="s">
        <v>91</v>
      </c>
      <c r="C6" s="53"/>
      <c r="D6" s="58"/>
      <c r="E6" s="58"/>
      <c r="F6" s="58"/>
      <c r="G6" s="58"/>
      <c r="H6" s="5" t="s">
        <v>6</v>
      </c>
      <c r="I6" s="77"/>
      <c r="J6" s="78"/>
      <c r="K6" s="79"/>
      <c r="L6" s="107"/>
      <c r="M6" s="75"/>
      <c r="N6" s="4"/>
    </row>
    <row r="7" spans="1:14" ht="14.25" customHeight="1">
      <c r="A7" s="7"/>
      <c r="B7" s="53" t="s">
        <v>8</v>
      </c>
      <c r="C7" s="53"/>
      <c r="D7" s="54"/>
      <c r="E7" s="54"/>
      <c r="F7" s="54"/>
      <c r="G7" s="54"/>
      <c r="H7" s="6" t="s">
        <v>6</v>
      </c>
      <c r="I7" s="77"/>
      <c r="J7" s="78"/>
      <c r="K7" s="79"/>
      <c r="L7" s="108"/>
      <c r="M7" s="76"/>
      <c r="N7" s="8"/>
    </row>
    <row r="8" spans="1:14" ht="3.95" customHeight="1">
      <c r="A8" s="7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8"/>
    </row>
    <row r="9" spans="1:14" ht="14.25" customHeight="1">
      <c r="A9" s="7"/>
      <c r="B9" s="60" t="s">
        <v>9</v>
      </c>
      <c r="C9" s="60"/>
      <c r="D9" s="61" t="s">
        <v>10</v>
      </c>
      <c r="E9" s="61"/>
      <c r="F9" s="61"/>
      <c r="G9" s="62" t="s">
        <v>11</v>
      </c>
      <c r="H9" s="63" t="s">
        <v>12</v>
      </c>
      <c r="I9" s="64" t="s">
        <v>13</v>
      </c>
      <c r="J9" s="65" t="s">
        <v>14</v>
      </c>
      <c r="K9" s="65" t="s">
        <v>15</v>
      </c>
      <c r="L9" s="65"/>
      <c r="M9" s="65"/>
      <c r="N9" s="9"/>
    </row>
    <row r="10" spans="1:14" ht="14.25" customHeight="1">
      <c r="A10" s="7"/>
      <c r="B10" s="60" t="s">
        <v>16</v>
      </c>
      <c r="C10" s="60"/>
      <c r="D10" s="61"/>
      <c r="E10" s="61"/>
      <c r="F10" s="61"/>
      <c r="G10" s="62"/>
      <c r="H10" s="63"/>
      <c r="I10" s="64"/>
      <c r="J10" s="65"/>
      <c r="K10" s="65"/>
      <c r="L10" s="65"/>
      <c r="M10" s="65"/>
      <c r="N10" s="10"/>
    </row>
    <row r="11" spans="1:14" ht="14.25" customHeight="1">
      <c r="A11" s="7"/>
      <c r="B11" s="83"/>
      <c r="C11" s="83"/>
      <c r="D11" s="84" t="s">
        <v>17</v>
      </c>
      <c r="E11" s="84"/>
      <c r="F11" s="84"/>
      <c r="G11" s="11"/>
      <c r="H11" s="12" t="s">
        <v>18</v>
      </c>
      <c r="I11" s="13"/>
      <c r="J11" s="13"/>
      <c r="K11" s="85">
        <v>18.899999999999999</v>
      </c>
      <c r="L11" s="85"/>
      <c r="M11" s="85"/>
      <c r="N11" s="8"/>
    </row>
    <row r="12" spans="1:14" ht="14.25" customHeight="1">
      <c r="A12" s="7"/>
      <c r="B12" s="80" t="s">
        <v>19</v>
      </c>
      <c r="C12" s="80"/>
      <c r="D12" s="81" t="s">
        <v>20</v>
      </c>
      <c r="E12" s="81"/>
      <c r="F12" s="81"/>
      <c r="G12" s="14" t="s">
        <v>21</v>
      </c>
      <c r="H12" s="1"/>
      <c r="I12" s="3">
        <v>2217.92</v>
      </c>
      <c r="J12" s="3">
        <f>H12*I12</f>
        <v>0</v>
      </c>
      <c r="K12" s="82"/>
      <c r="L12" s="82"/>
      <c r="M12" s="82"/>
      <c r="N12" s="8"/>
    </row>
    <row r="13" spans="1:14" ht="14.25" customHeight="1">
      <c r="A13" s="7"/>
      <c r="B13" s="80" t="s">
        <v>22</v>
      </c>
      <c r="C13" s="80"/>
      <c r="D13" s="81" t="s">
        <v>23</v>
      </c>
      <c r="E13" s="81"/>
      <c r="F13" s="81"/>
      <c r="G13" s="14" t="s">
        <v>21</v>
      </c>
      <c r="H13" s="1"/>
      <c r="I13" s="3">
        <v>871.27</v>
      </c>
      <c r="J13" s="3">
        <f t="shared" ref="J13:J19" si="0">H13*I13</f>
        <v>0</v>
      </c>
      <c r="K13" s="82"/>
      <c r="L13" s="82"/>
      <c r="M13" s="82"/>
      <c r="N13" s="8"/>
    </row>
    <row r="14" spans="1:14" ht="14.25" customHeight="1">
      <c r="A14" s="7"/>
      <c r="B14" s="80" t="s">
        <v>24</v>
      </c>
      <c r="C14" s="80"/>
      <c r="D14" s="81" t="s">
        <v>25</v>
      </c>
      <c r="E14" s="81"/>
      <c r="F14" s="81"/>
      <c r="G14" s="15" t="s">
        <v>21</v>
      </c>
      <c r="H14" s="1"/>
      <c r="I14" s="3">
        <v>179.43</v>
      </c>
      <c r="J14" s="3">
        <f t="shared" si="0"/>
        <v>0</v>
      </c>
      <c r="K14" s="82"/>
      <c r="L14" s="82"/>
      <c r="M14" s="82"/>
      <c r="N14" s="8"/>
    </row>
    <row r="15" spans="1:14" ht="14.25" customHeight="1">
      <c r="A15" s="7"/>
      <c r="B15" s="80" t="s">
        <v>26</v>
      </c>
      <c r="C15" s="80"/>
      <c r="D15" s="86" t="s">
        <v>27</v>
      </c>
      <c r="E15" s="86"/>
      <c r="F15" s="86"/>
      <c r="G15" s="15" t="s">
        <v>21</v>
      </c>
      <c r="H15" s="1"/>
      <c r="I15" s="3">
        <v>278.02</v>
      </c>
      <c r="J15" s="3">
        <f t="shared" si="0"/>
        <v>0</v>
      </c>
      <c r="K15" s="82"/>
      <c r="L15" s="82"/>
      <c r="M15" s="82"/>
      <c r="N15" s="8"/>
    </row>
    <row r="16" spans="1:14" ht="14.25" customHeight="1">
      <c r="A16" s="7"/>
      <c r="B16" s="80" t="s">
        <v>28</v>
      </c>
      <c r="C16" s="80"/>
      <c r="D16" s="86" t="s">
        <v>29</v>
      </c>
      <c r="E16" s="86"/>
      <c r="F16" s="86"/>
      <c r="G16" s="15" t="s">
        <v>21</v>
      </c>
      <c r="H16" s="1"/>
      <c r="I16" s="3">
        <v>99.11</v>
      </c>
      <c r="J16" s="3">
        <f t="shared" si="0"/>
        <v>0</v>
      </c>
      <c r="K16" s="82"/>
      <c r="L16" s="82"/>
      <c r="M16" s="82"/>
      <c r="N16" s="8"/>
    </row>
    <row r="17" spans="1:14" ht="12.75" customHeight="1">
      <c r="A17" s="7"/>
      <c r="B17" s="80" t="s">
        <v>30</v>
      </c>
      <c r="C17" s="80"/>
      <c r="D17" s="86" t="s">
        <v>31</v>
      </c>
      <c r="E17" s="86"/>
      <c r="F17" s="86"/>
      <c r="G17" s="15" t="s">
        <v>21</v>
      </c>
      <c r="H17" s="1"/>
      <c r="I17" s="3">
        <v>176.24</v>
      </c>
      <c r="J17" s="3">
        <f t="shared" si="0"/>
        <v>0</v>
      </c>
      <c r="K17" s="82"/>
      <c r="L17" s="82"/>
      <c r="M17" s="82"/>
      <c r="N17" s="8"/>
    </row>
    <row r="18" spans="1:14" ht="12.75" customHeight="1">
      <c r="A18" s="7"/>
      <c r="B18" s="80" t="s">
        <v>32</v>
      </c>
      <c r="C18" s="80"/>
      <c r="D18" s="86" t="s">
        <v>33</v>
      </c>
      <c r="E18" s="86"/>
      <c r="F18" s="86"/>
      <c r="G18" s="15" t="s">
        <v>21</v>
      </c>
      <c r="H18" s="1"/>
      <c r="I18" s="3">
        <v>132.44999999999999</v>
      </c>
      <c r="J18" s="3">
        <f t="shared" si="0"/>
        <v>0</v>
      </c>
      <c r="K18" s="82"/>
      <c r="L18" s="82"/>
      <c r="M18" s="82"/>
      <c r="N18" s="8"/>
    </row>
    <row r="19" spans="1:14" ht="12.75" customHeight="1">
      <c r="A19" s="7"/>
      <c r="B19" s="80" t="s">
        <v>34</v>
      </c>
      <c r="C19" s="80"/>
      <c r="D19" s="86" t="s">
        <v>35</v>
      </c>
      <c r="E19" s="86"/>
      <c r="F19" s="86"/>
      <c r="G19" s="15" t="s">
        <v>21</v>
      </c>
      <c r="H19" s="1"/>
      <c r="I19" s="3">
        <v>64.81</v>
      </c>
      <c r="J19" s="3">
        <f t="shared" si="0"/>
        <v>0</v>
      </c>
      <c r="K19" s="82"/>
      <c r="L19" s="82"/>
      <c r="M19" s="82"/>
      <c r="N19" s="8"/>
    </row>
    <row r="20" spans="1:14">
      <c r="A20" s="7"/>
      <c r="B20" s="83"/>
      <c r="C20" s="83"/>
      <c r="D20" s="84" t="s">
        <v>36</v>
      </c>
      <c r="E20" s="84"/>
      <c r="F20" s="84"/>
      <c r="G20" s="11"/>
      <c r="H20" s="16"/>
      <c r="I20" s="13"/>
      <c r="J20" s="13"/>
      <c r="K20" s="85"/>
      <c r="L20" s="85"/>
      <c r="M20" s="85"/>
      <c r="N20" s="8"/>
    </row>
    <row r="21" spans="1:14" ht="12.75" customHeight="1">
      <c r="A21" s="7"/>
      <c r="B21" s="80" t="s">
        <v>37</v>
      </c>
      <c r="C21" s="80"/>
      <c r="D21" s="81" t="s">
        <v>38</v>
      </c>
      <c r="E21" s="81"/>
      <c r="F21" s="81"/>
      <c r="G21" s="14" t="s">
        <v>21</v>
      </c>
      <c r="H21" s="1"/>
      <c r="I21" s="3">
        <v>6.78</v>
      </c>
      <c r="J21" s="3">
        <f t="shared" ref="J21:J26" si="1">H21*I21</f>
        <v>0</v>
      </c>
      <c r="K21" s="82"/>
      <c r="L21" s="82"/>
      <c r="M21" s="82"/>
      <c r="N21" s="17"/>
    </row>
    <row r="22" spans="1:14" ht="12.75" customHeight="1">
      <c r="A22" s="7"/>
      <c r="B22" s="80" t="s">
        <v>39</v>
      </c>
      <c r="C22" s="80"/>
      <c r="D22" s="81" t="s">
        <v>40</v>
      </c>
      <c r="E22" s="81"/>
      <c r="F22" s="81"/>
      <c r="G22" s="14" t="s">
        <v>21</v>
      </c>
      <c r="H22" s="1"/>
      <c r="I22" s="3">
        <v>9.74</v>
      </c>
      <c r="J22" s="3">
        <f t="shared" si="1"/>
        <v>0</v>
      </c>
      <c r="K22" s="82"/>
      <c r="L22" s="82"/>
      <c r="M22" s="82"/>
      <c r="N22" s="8"/>
    </row>
    <row r="23" spans="1:14" ht="12.75" customHeight="1">
      <c r="A23" s="7"/>
      <c r="B23" s="87" t="s">
        <v>41</v>
      </c>
      <c r="C23" s="87"/>
      <c r="D23" s="86" t="s">
        <v>89</v>
      </c>
      <c r="E23" s="86"/>
      <c r="F23" s="86"/>
      <c r="G23" s="15" t="s">
        <v>21</v>
      </c>
      <c r="H23" s="2"/>
      <c r="I23" s="3">
        <v>13.74</v>
      </c>
      <c r="J23" s="3">
        <f t="shared" si="1"/>
        <v>0</v>
      </c>
      <c r="K23" s="82"/>
      <c r="L23" s="82"/>
      <c r="M23" s="82"/>
      <c r="N23" s="8"/>
    </row>
    <row r="24" spans="1:14" ht="12.75" customHeight="1">
      <c r="A24" s="7"/>
      <c r="B24" s="87" t="s">
        <v>42</v>
      </c>
      <c r="C24" s="87"/>
      <c r="D24" s="86" t="s">
        <v>88</v>
      </c>
      <c r="E24" s="86"/>
      <c r="F24" s="86"/>
      <c r="G24" s="15" t="s">
        <v>21</v>
      </c>
      <c r="H24" s="1"/>
      <c r="I24" s="3">
        <v>23.48</v>
      </c>
      <c r="J24" s="3">
        <f t="shared" si="1"/>
        <v>0</v>
      </c>
      <c r="K24" s="82"/>
      <c r="L24" s="82"/>
      <c r="M24" s="82"/>
      <c r="N24" s="8"/>
    </row>
    <row r="25" spans="1:14" ht="12.75" customHeight="1">
      <c r="A25" s="7"/>
      <c r="B25" s="80" t="s">
        <v>43</v>
      </c>
      <c r="C25" s="80"/>
      <c r="D25" s="86" t="s">
        <v>44</v>
      </c>
      <c r="E25" s="86"/>
      <c r="F25" s="86"/>
      <c r="G25" s="15" t="s">
        <v>21</v>
      </c>
      <c r="H25" s="1"/>
      <c r="I25" s="3">
        <v>3.66</v>
      </c>
      <c r="J25" s="3">
        <f t="shared" si="1"/>
        <v>0</v>
      </c>
      <c r="K25" s="82"/>
      <c r="L25" s="82"/>
      <c r="M25" s="82"/>
      <c r="N25" s="8"/>
    </row>
    <row r="26" spans="1:14" ht="12.75" customHeight="1">
      <c r="A26" s="7"/>
      <c r="B26" s="80" t="s">
        <v>45</v>
      </c>
      <c r="C26" s="80"/>
      <c r="D26" s="86" t="s">
        <v>46</v>
      </c>
      <c r="E26" s="86"/>
      <c r="F26" s="86"/>
      <c r="G26" s="15" t="s">
        <v>21</v>
      </c>
      <c r="H26" s="1"/>
      <c r="I26" s="3">
        <v>6.63</v>
      </c>
      <c r="J26" s="3">
        <f t="shared" si="1"/>
        <v>0</v>
      </c>
      <c r="K26" s="82"/>
      <c r="L26" s="82"/>
      <c r="M26" s="82"/>
      <c r="N26" s="8"/>
    </row>
    <row r="27" spans="1:14">
      <c r="A27" s="7"/>
      <c r="B27" s="83"/>
      <c r="C27" s="83"/>
      <c r="D27" s="84" t="s">
        <v>84</v>
      </c>
      <c r="E27" s="84"/>
      <c r="F27" s="84"/>
      <c r="G27" s="11"/>
      <c r="H27" s="16"/>
      <c r="I27" s="13"/>
      <c r="J27" s="13"/>
      <c r="K27" s="85"/>
      <c r="L27" s="85"/>
      <c r="M27" s="85"/>
      <c r="N27" s="8"/>
    </row>
    <row r="28" spans="1:14">
      <c r="A28" s="7"/>
      <c r="B28" s="80" t="s">
        <v>48</v>
      </c>
      <c r="C28" s="80"/>
      <c r="D28" s="81" t="s">
        <v>90</v>
      </c>
      <c r="E28" s="81"/>
      <c r="F28" s="81"/>
      <c r="G28" s="14" t="s">
        <v>21</v>
      </c>
      <c r="H28" s="1"/>
      <c r="I28" s="30"/>
      <c r="J28" s="3">
        <f t="shared" ref="J28:J35" si="2">H28*I28</f>
        <v>0</v>
      </c>
      <c r="K28" s="82"/>
      <c r="L28" s="82"/>
      <c r="M28" s="82"/>
      <c r="N28" s="8"/>
    </row>
    <row r="29" spans="1:14">
      <c r="A29" s="7"/>
      <c r="B29" s="80" t="s">
        <v>50</v>
      </c>
      <c r="C29" s="80"/>
      <c r="D29" s="81" t="s">
        <v>51</v>
      </c>
      <c r="E29" s="81"/>
      <c r="F29" s="81"/>
      <c r="G29" s="14" t="s">
        <v>21</v>
      </c>
      <c r="H29" s="1"/>
      <c r="I29" s="30"/>
      <c r="J29" s="3">
        <f t="shared" si="2"/>
        <v>0</v>
      </c>
      <c r="K29" s="82"/>
      <c r="L29" s="82"/>
      <c r="M29" s="82"/>
      <c r="N29" s="8"/>
    </row>
    <row r="30" spans="1:14">
      <c r="A30" s="7"/>
      <c r="B30" s="80" t="s">
        <v>52</v>
      </c>
      <c r="C30" s="80"/>
      <c r="D30" s="81" t="s">
        <v>53</v>
      </c>
      <c r="E30" s="81"/>
      <c r="F30" s="81"/>
      <c r="G30" s="14" t="s">
        <v>21</v>
      </c>
      <c r="H30" s="1"/>
      <c r="I30" s="3">
        <v>2440.4899999999998</v>
      </c>
      <c r="J30" s="3">
        <f t="shared" si="2"/>
        <v>0</v>
      </c>
      <c r="K30" s="82"/>
      <c r="L30" s="82"/>
      <c r="M30" s="82"/>
      <c r="N30" s="8"/>
    </row>
    <row r="31" spans="1:14">
      <c r="A31" s="7"/>
      <c r="B31" s="80" t="s">
        <v>54</v>
      </c>
      <c r="C31" s="80"/>
      <c r="D31" s="81" t="s">
        <v>87</v>
      </c>
      <c r="E31" s="81"/>
      <c r="F31" s="81"/>
      <c r="G31" s="14" t="s">
        <v>21</v>
      </c>
      <c r="H31" s="1"/>
      <c r="I31" s="3">
        <v>488.74</v>
      </c>
      <c r="J31" s="3">
        <f t="shared" si="2"/>
        <v>0</v>
      </c>
      <c r="K31" s="82"/>
      <c r="L31" s="82"/>
      <c r="M31" s="82"/>
      <c r="N31" s="8"/>
    </row>
    <row r="32" spans="1:14">
      <c r="A32" s="7"/>
      <c r="B32" s="80" t="s">
        <v>55</v>
      </c>
      <c r="C32" s="80"/>
      <c r="D32" s="81" t="s">
        <v>56</v>
      </c>
      <c r="E32" s="81"/>
      <c r="F32" s="81"/>
      <c r="G32" s="14" t="s">
        <v>21</v>
      </c>
      <c r="H32" s="1"/>
      <c r="I32" s="3">
        <v>146.78</v>
      </c>
      <c r="J32" s="3">
        <f t="shared" si="2"/>
        <v>0</v>
      </c>
      <c r="K32" s="82"/>
      <c r="L32" s="82"/>
      <c r="M32" s="82"/>
      <c r="N32" s="8"/>
    </row>
    <row r="33" spans="1:14">
      <c r="A33" s="7"/>
      <c r="B33" s="80" t="s">
        <v>57</v>
      </c>
      <c r="C33" s="80"/>
      <c r="D33" s="81" t="s">
        <v>58</v>
      </c>
      <c r="E33" s="81"/>
      <c r="F33" s="81"/>
      <c r="G33" s="14" t="s">
        <v>21</v>
      </c>
      <c r="H33" s="1"/>
      <c r="I33" s="3">
        <v>295.70999999999998</v>
      </c>
      <c r="J33" s="3">
        <f t="shared" si="2"/>
        <v>0</v>
      </c>
      <c r="K33" s="82"/>
      <c r="L33" s="82"/>
      <c r="M33" s="82"/>
      <c r="N33" s="8"/>
    </row>
    <row r="34" spans="1:14">
      <c r="A34" s="7"/>
      <c r="B34" s="83"/>
      <c r="C34" s="83"/>
      <c r="D34" s="84" t="s">
        <v>85</v>
      </c>
      <c r="E34" s="84"/>
      <c r="F34" s="84"/>
      <c r="G34" s="18"/>
      <c r="H34" s="16"/>
      <c r="I34" s="13"/>
      <c r="J34" s="13"/>
      <c r="K34" s="85"/>
      <c r="L34" s="85"/>
      <c r="M34" s="85"/>
      <c r="N34" s="8"/>
    </row>
    <row r="35" spans="1:14">
      <c r="A35" s="7"/>
      <c r="B35" s="80" t="s">
        <v>60</v>
      </c>
      <c r="C35" s="80"/>
      <c r="D35" s="81" t="s">
        <v>61</v>
      </c>
      <c r="E35" s="81"/>
      <c r="F35" s="81"/>
      <c r="G35" s="14" t="s">
        <v>62</v>
      </c>
      <c r="H35" s="1"/>
      <c r="I35" s="30"/>
      <c r="J35" s="3">
        <f t="shared" si="2"/>
        <v>0</v>
      </c>
      <c r="K35" s="82"/>
      <c r="L35" s="82"/>
      <c r="M35" s="82"/>
      <c r="N35" s="8"/>
    </row>
    <row r="36" spans="1:14">
      <c r="A36" s="7"/>
      <c r="B36" s="80" t="s">
        <v>63</v>
      </c>
      <c r="C36" s="80"/>
      <c r="D36" s="81" t="s">
        <v>64</v>
      </c>
      <c r="E36" s="81"/>
      <c r="F36" s="81"/>
      <c r="G36" s="14" t="s">
        <v>62</v>
      </c>
      <c r="H36" s="1"/>
      <c r="I36" s="3">
        <v>208.62</v>
      </c>
      <c r="J36" s="3">
        <f t="shared" ref="J36:J56" si="3">H36*I36</f>
        <v>0</v>
      </c>
      <c r="K36" s="82"/>
      <c r="L36" s="82"/>
      <c r="M36" s="82"/>
      <c r="N36" s="8"/>
    </row>
    <row r="37" spans="1:14">
      <c r="A37" s="7"/>
      <c r="B37" s="80" t="s">
        <v>65</v>
      </c>
      <c r="C37" s="80"/>
      <c r="D37" s="81" t="s">
        <v>66</v>
      </c>
      <c r="E37" s="81"/>
      <c r="F37" s="81"/>
      <c r="G37" s="14" t="s">
        <v>67</v>
      </c>
      <c r="H37" s="1"/>
      <c r="I37" s="3">
        <v>89577.01</v>
      </c>
      <c r="J37" s="3">
        <f t="shared" si="3"/>
        <v>0</v>
      </c>
      <c r="K37" s="82"/>
      <c r="L37" s="82"/>
      <c r="M37" s="82"/>
      <c r="N37" s="8"/>
    </row>
    <row r="38" spans="1:14">
      <c r="A38" s="7"/>
      <c r="B38" s="80" t="s">
        <v>68</v>
      </c>
      <c r="C38" s="80"/>
      <c r="D38" s="81" t="s">
        <v>69</v>
      </c>
      <c r="E38" s="81"/>
      <c r="F38" s="81"/>
      <c r="G38" s="14" t="s">
        <v>62</v>
      </c>
      <c r="H38" s="1"/>
      <c r="I38" s="3">
        <v>25.99</v>
      </c>
      <c r="J38" s="3">
        <f t="shared" si="3"/>
        <v>0</v>
      </c>
      <c r="K38" s="82"/>
      <c r="L38" s="82"/>
      <c r="M38" s="82"/>
      <c r="N38" s="8"/>
    </row>
    <row r="39" spans="1:14">
      <c r="A39" s="7"/>
      <c r="B39" s="80" t="s">
        <v>70</v>
      </c>
      <c r="C39" s="80"/>
      <c r="D39" s="88" t="s">
        <v>94</v>
      </c>
      <c r="E39" s="89"/>
      <c r="F39" s="90"/>
      <c r="G39" s="14" t="s">
        <v>62</v>
      </c>
      <c r="H39" s="1"/>
      <c r="I39" s="3">
        <v>157.33000000000001</v>
      </c>
      <c r="J39" s="3">
        <f t="shared" si="3"/>
        <v>0</v>
      </c>
      <c r="K39" s="82"/>
      <c r="L39" s="82"/>
      <c r="M39" s="82"/>
      <c r="N39" s="8"/>
    </row>
    <row r="40" spans="1:14">
      <c r="A40" s="7"/>
      <c r="B40" s="80" t="s">
        <v>71</v>
      </c>
      <c r="C40" s="80"/>
      <c r="D40" s="88" t="s">
        <v>72</v>
      </c>
      <c r="E40" s="89"/>
      <c r="F40" s="90"/>
      <c r="G40" s="14" t="s">
        <v>62</v>
      </c>
      <c r="H40" s="1"/>
      <c r="I40" s="3">
        <v>118.88</v>
      </c>
      <c r="J40" s="3">
        <f t="shared" si="3"/>
        <v>0</v>
      </c>
      <c r="K40" s="82"/>
      <c r="L40" s="82"/>
      <c r="M40" s="82"/>
      <c r="N40" s="8"/>
    </row>
    <row r="41" spans="1:14">
      <c r="A41" s="7"/>
      <c r="B41" s="80" t="s">
        <v>73</v>
      </c>
      <c r="C41" s="80"/>
      <c r="D41" s="88" t="s">
        <v>74</v>
      </c>
      <c r="E41" s="89"/>
      <c r="F41" s="90"/>
      <c r="G41" s="14" t="s">
        <v>62</v>
      </c>
      <c r="H41" s="1"/>
      <c r="I41" s="3">
        <v>74.150000000000006</v>
      </c>
      <c r="J41" s="3">
        <f t="shared" si="3"/>
        <v>0</v>
      </c>
      <c r="K41" s="82"/>
      <c r="L41" s="82"/>
      <c r="M41" s="82"/>
      <c r="N41" s="8"/>
    </row>
    <row r="42" spans="1:14">
      <c r="A42" s="7"/>
      <c r="B42" s="80" t="s">
        <v>75</v>
      </c>
      <c r="C42" s="80"/>
      <c r="D42" s="91" t="s">
        <v>76</v>
      </c>
      <c r="E42" s="92"/>
      <c r="F42" s="93"/>
      <c r="G42" s="14" t="s">
        <v>21</v>
      </c>
      <c r="H42" s="1"/>
      <c r="I42" s="3">
        <v>1347.77</v>
      </c>
      <c r="J42" s="3">
        <f t="shared" si="3"/>
        <v>0</v>
      </c>
      <c r="K42" s="82"/>
      <c r="L42" s="82"/>
      <c r="M42" s="82"/>
      <c r="N42" s="8"/>
    </row>
    <row r="43" spans="1:14">
      <c r="A43" s="7"/>
      <c r="B43" s="80" t="s">
        <v>77</v>
      </c>
      <c r="C43" s="80"/>
      <c r="D43" s="91" t="s">
        <v>78</v>
      </c>
      <c r="E43" s="92"/>
      <c r="F43" s="93"/>
      <c r="G43" s="14" t="s">
        <v>62</v>
      </c>
      <c r="H43" s="1"/>
      <c r="I43" s="3">
        <v>1340.35</v>
      </c>
      <c r="J43" s="3">
        <f t="shared" si="3"/>
        <v>0</v>
      </c>
      <c r="K43" s="82"/>
      <c r="L43" s="82"/>
      <c r="M43" s="82"/>
      <c r="N43" s="8"/>
    </row>
    <row r="44" spans="1:14">
      <c r="A44" s="7"/>
      <c r="B44" s="94"/>
      <c r="C44" s="94"/>
      <c r="D44" s="82"/>
      <c r="E44" s="82"/>
      <c r="F44" s="82"/>
      <c r="G44" s="31"/>
      <c r="H44" s="1"/>
      <c r="I44" s="30"/>
      <c r="J44" s="3">
        <f t="shared" si="3"/>
        <v>0</v>
      </c>
      <c r="K44" s="82"/>
      <c r="L44" s="82"/>
      <c r="M44" s="82"/>
      <c r="N44" s="8"/>
    </row>
    <row r="45" spans="1:14">
      <c r="A45" s="7"/>
      <c r="B45" s="95"/>
      <c r="C45" s="96"/>
      <c r="D45" s="97"/>
      <c r="E45" s="98"/>
      <c r="F45" s="99"/>
      <c r="G45" s="31"/>
      <c r="H45" s="1"/>
      <c r="I45" s="30"/>
      <c r="J45" s="3">
        <f t="shared" si="3"/>
        <v>0</v>
      </c>
      <c r="K45" s="82"/>
      <c r="L45" s="82"/>
      <c r="M45" s="82"/>
      <c r="N45" s="8"/>
    </row>
    <row r="46" spans="1:14">
      <c r="A46" s="7"/>
      <c r="B46" s="94"/>
      <c r="C46" s="94"/>
      <c r="D46" s="82"/>
      <c r="E46" s="82"/>
      <c r="F46" s="82"/>
      <c r="G46" s="31"/>
      <c r="H46" s="1"/>
      <c r="I46" s="30"/>
      <c r="J46" s="3">
        <f t="shared" si="3"/>
        <v>0</v>
      </c>
      <c r="K46" s="82"/>
      <c r="L46" s="82"/>
      <c r="M46" s="82"/>
      <c r="N46" s="8"/>
    </row>
    <row r="47" spans="1:14">
      <c r="A47" s="7"/>
      <c r="B47" s="94"/>
      <c r="C47" s="94"/>
      <c r="D47" s="82"/>
      <c r="E47" s="82"/>
      <c r="F47" s="82"/>
      <c r="G47" s="31"/>
      <c r="H47" s="1"/>
      <c r="I47" s="30"/>
      <c r="J47" s="3">
        <f t="shared" si="3"/>
        <v>0</v>
      </c>
      <c r="K47" s="82"/>
      <c r="L47" s="82"/>
      <c r="M47" s="82"/>
      <c r="N47" s="8"/>
    </row>
    <row r="48" spans="1:14">
      <c r="A48" s="7"/>
      <c r="B48" s="94"/>
      <c r="C48" s="94"/>
      <c r="D48" s="82"/>
      <c r="E48" s="82"/>
      <c r="F48" s="82"/>
      <c r="G48" s="31"/>
      <c r="H48" s="1"/>
      <c r="I48" s="30"/>
      <c r="J48" s="3">
        <f t="shared" si="3"/>
        <v>0</v>
      </c>
      <c r="K48" s="82"/>
      <c r="L48" s="82"/>
      <c r="M48" s="82"/>
      <c r="N48" s="8"/>
    </row>
    <row r="49" spans="1:14">
      <c r="A49" s="7"/>
      <c r="B49" s="94"/>
      <c r="C49" s="94"/>
      <c r="D49" s="82"/>
      <c r="E49" s="82"/>
      <c r="F49" s="82"/>
      <c r="G49" s="31"/>
      <c r="H49" s="1"/>
      <c r="I49" s="30"/>
      <c r="J49" s="3">
        <f t="shared" si="3"/>
        <v>0</v>
      </c>
      <c r="K49" s="82"/>
      <c r="L49" s="82"/>
      <c r="M49" s="82"/>
      <c r="N49" s="8"/>
    </row>
    <row r="50" spans="1:14">
      <c r="A50" s="7"/>
      <c r="B50" s="94"/>
      <c r="C50" s="94"/>
      <c r="D50" s="82"/>
      <c r="E50" s="82"/>
      <c r="F50" s="82"/>
      <c r="G50" s="31"/>
      <c r="H50" s="1"/>
      <c r="I50" s="30"/>
      <c r="J50" s="3">
        <f t="shared" si="3"/>
        <v>0</v>
      </c>
      <c r="K50" s="82"/>
      <c r="L50" s="82"/>
      <c r="M50" s="82"/>
      <c r="N50" s="8"/>
    </row>
    <row r="51" spans="1:14">
      <c r="A51" s="7"/>
      <c r="B51" s="94"/>
      <c r="C51" s="94"/>
      <c r="D51" s="82"/>
      <c r="E51" s="82"/>
      <c r="F51" s="82"/>
      <c r="G51" s="31"/>
      <c r="H51" s="1"/>
      <c r="I51" s="30"/>
      <c r="J51" s="3">
        <f t="shared" si="3"/>
        <v>0</v>
      </c>
      <c r="K51" s="82"/>
      <c r="L51" s="82"/>
      <c r="M51" s="82"/>
      <c r="N51" s="8"/>
    </row>
    <row r="52" spans="1:14">
      <c r="A52" s="7"/>
      <c r="B52" s="94"/>
      <c r="C52" s="94"/>
      <c r="D52" s="82"/>
      <c r="E52" s="82"/>
      <c r="F52" s="82"/>
      <c r="G52" s="31"/>
      <c r="H52" s="1"/>
      <c r="I52" s="30"/>
      <c r="J52" s="3">
        <f t="shared" si="3"/>
        <v>0</v>
      </c>
      <c r="K52" s="82"/>
      <c r="L52" s="82"/>
      <c r="M52" s="82"/>
      <c r="N52" s="8"/>
    </row>
    <row r="53" spans="1:14">
      <c r="A53" s="7"/>
      <c r="B53" s="94"/>
      <c r="C53" s="94"/>
      <c r="D53" s="82"/>
      <c r="E53" s="82"/>
      <c r="F53" s="82"/>
      <c r="G53" s="31"/>
      <c r="H53" s="1"/>
      <c r="I53" s="30"/>
      <c r="J53" s="3">
        <f t="shared" si="3"/>
        <v>0</v>
      </c>
      <c r="K53" s="82"/>
      <c r="L53" s="82"/>
      <c r="M53" s="82"/>
      <c r="N53" s="8"/>
    </row>
    <row r="54" spans="1:14">
      <c r="A54" s="7"/>
      <c r="B54" s="94"/>
      <c r="C54" s="94"/>
      <c r="D54" s="82"/>
      <c r="E54" s="82"/>
      <c r="F54" s="82"/>
      <c r="G54" s="31"/>
      <c r="H54" s="1"/>
      <c r="I54" s="30"/>
      <c r="J54" s="3">
        <f t="shared" si="3"/>
        <v>0</v>
      </c>
      <c r="K54" s="82"/>
      <c r="L54" s="82"/>
      <c r="M54" s="82"/>
      <c r="N54" s="8"/>
    </row>
    <row r="55" spans="1:14">
      <c r="A55" s="7"/>
      <c r="B55" s="94"/>
      <c r="C55" s="94"/>
      <c r="D55" s="82"/>
      <c r="E55" s="82"/>
      <c r="F55" s="82"/>
      <c r="G55" s="31"/>
      <c r="H55" s="1"/>
      <c r="I55" s="30"/>
      <c r="J55" s="3">
        <f t="shared" si="3"/>
        <v>0</v>
      </c>
      <c r="K55" s="82"/>
      <c r="L55" s="82"/>
      <c r="M55" s="82"/>
      <c r="N55" s="8"/>
    </row>
    <row r="56" spans="1:14">
      <c r="A56" s="7"/>
      <c r="B56" s="94"/>
      <c r="C56" s="94"/>
      <c r="D56" s="82"/>
      <c r="E56" s="82"/>
      <c r="F56" s="82"/>
      <c r="G56" s="31"/>
      <c r="H56" s="1"/>
      <c r="I56" s="30"/>
      <c r="J56" s="3">
        <f t="shared" si="3"/>
        <v>0</v>
      </c>
      <c r="K56" s="82"/>
      <c r="L56" s="82"/>
      <c r="M56" s="82"/>
      <c r="N56" s="8"/>
    </row>
    <row r="57" spans="1:14" ht="17.25">
      <c r="A57" s="7"/>
      <c r="B57" s="19"/>
      <c r="C57" s="19"/>
      <c r="D57" s="20"/>
      <c r="E57" s="20"/>
      <c r="F57" s="20"/>
      <c r="G57" s="21"/>
      <c r="H57" s="22"/>
      <c r="I57" s="23" t="s">
        <v>80</v>
      </c>
      <c r="J57" s="32">
        <f>SUM(J11:J56)</f>
        <v>0</v>
      </c>
      <c r="K57" s="24"/>
      <c r="L57" s="24"/>
      <c r="M57" s="24"/>
      <c r="N57" s="8"/>
    </row>
    <row r="58" spans="1:14">
      <c r="A58" s="7"/>
      <c r="B58" s="22"/>
      <c r="C58" s="22"/>
      <c r="D58" s="22"/>
      <c r="E58" s="22"/>
      <c r="F58" s="22"/>
      <c r="G58" s="22"/>
      <c r="H58" s="22"/>
      <c r="I58" s="25"/>
      <c r="J58" s="25"/>
      <c r="K58" s="25"/>
      <c r="L58" s="25"/>
      <c r="M58" s="25"/>
      <c r="N58" s="8"/>
    </row>
    <row r="59" spans="1:14">
      <c r="A59" s="7"/>
      <c r="B59" s="22"/>
      <c r="C59" s="22"/>
      <c r="D59" s="26"/>
      <c r="E59" s="26"/>
      <c r="F59" s="26"/>
      <c r="G59" s="22"/>
      <c r="H59" s="22"/>
      <c r="I59" s="27"/>
      <c r="J59" s="27"/>
      <c r="K59" s="28"/>
      <c r="L59" s="29"/>
      <c r="M59" s="25"/>
      <c r="N59" s="8"/>
    </row>
    <row r="60" spans="1:14">
      <c r="A60" s="7"/>
      <c r="B60" s="22"/>
      <c r="C60" s="22"/>
      <c r="D60" s="25" t="str">
        <f>IF(D6=0,"",D6)</f>
        <v/>
      </c>
      <c r="E60" s="22"/>
      <c r="F60" s="22"/>
      <c r="G60" s="22"/>
      <c r="H60" s="22"/>
      <c r="I60" s="25" t="str">
        <f>IF(D5=0,"",D5)</f>
        <v/>
      </c>
      <c r="J60" s="25"/>
      <c r="K60" s="25"/>
      <c r="L60" s="25"/>
      <c r="M60" s="25"/>
      <c r="N60" s="8"/>
    </row>
    <row r="65" spans="14:14">
      <c r="N65" s="38"/>
    </row>
    <row r="66" spans="14:14">
      <c r="N66" s="38"/>
    </row>
    <row r="67" spans="14:14">
      <c r="N67" s="38"/>
    </row>
    <row r="68" spans="14:14">
      <c r="N68" s="38"/>
    </row>
    <row r="69" spans="14:14">
      <c r="N69" s="38"/>
    </row>
    <row r="70" spans="14:14">
      <c r="N70" s="38"/>
    </row>
    <row r="71" spans="14:14">
      <c r="N71" s="38"/>
    </row>
    <row r="72" spans="14:14">
      <c r="N72" s="38"/>
    </row>
    <row r="73" spans="14:14">
      <c r="N73" s="38"/>
    </row>
    <row r="74" spans="14:14">
      <c r="N74" s="38"/>
    </row>
    <row r="75" spans="14:14">
      <c r="N75" s="38"/>
    </row>
    <row r="76" spans="14:14">
      <c r="N76" s="38"/>
    </row>
    <row r="77" spans="14:14">
      <c r="N77" s="38"/>
    </row>
    <row r="78" spans="14:14">
      <c r="N78" s="38"/>
    </row>
    <row r="79" spans="14:14">
      <c r="N79" s="38"/>
    </row>
    <row r="80" spans="14:14">
      <c r="N80" s="38"/>
    </row>
    <row r="81" spans="14:14">
      <c r="N81" s="38"/>
    </row>
    <row r="82" spans="14:14">
      <c r="N82" s="38"/>
    </row>
    <row r="83" spans="14:14">
      <c r="N83" s="38"/>
    </row>
    <row r="84" spans="14:14">
      <c r="N84" s="38"/>
    </row>
    <row r="85" spans="14:14">
      <c r="N85" s="38"/>
    </row>
    <row r="86" spans="14:14">
      <c r="N86" s="38"/>
    </row>
    <row r="87" spans="14:14">
      <c r="N87" s="38"/>
    </row>
    <row r="88" spans="14:14">
      <c r="N88" s="38"/>
    </row>
    <row r="89" spans="14:14">
      <c r="N89" s="38"/>
    </row>
    <row r="90" spans="14:14">
      <c r="N90" s="38"/>
    </row>
    <row r="91" spans="14:14">
      <c r="N91" s="38"/>
    </row>
    <row r="92" spans="14:14">
      <c r="N92" s="38"/>
    </row>
    <row r="93" spans="14:14">
      <c r="N93" s="38"/>
    </row>
    <row r="94" spans="14:14">
      <c r="N94" s="38"/>
    </row>
    <row r="95" spans="14:14">
      <c r="N95" s="38"/>
    </row>
    <row r="96" spans="14:14">
      <c r="N96" s="38"/>
    </row>
  </sheetData>
  <mergeCells count="162">
    <mergeCell ref="H3:I3"/>
    <mergeCell ref="K3:M3"/>
    <mergeCell ref="B1:M2"/>
    <mergeCell ref="B6:C6"/>
    <mergeCell ref="D6:G6"/>
    <mergeCell ref="B7:C7"/>
    <mergeCell ref="D7:G7"/>
    <mergeCell ref="B4:C4"/>
    <mergeCell ref="D4:I4"/>
    <mergeCell ref="B5:C5"/>
    <mergeCell ref="D5:G5"/>
    <mergeCell ref="I5:K5"/>
    <mergeCell ref="I6:K6"/>
    <mergeCell ref="I7:K7"/>
    <mergeCell ref="L5:M7"/>
    <mergeCell ref="B11:C11"/>
    <mergeCell ref="D11:F11"/>
    <mergeCell ref="K11:M11"/>
    <mergeCell ref="B12:C12"/>
    <mergeCell ref="D12:F12"/>
    <mergeCell ref="K12:M12"/>
    <mergeCell ref="B8:M8"/>
    <mergeCell ref="B9:C9"/>
    <mergeCell ref="D9:F10"/>
    <mergeCell ref="G9:G10"/>
    <mergeCell ref="H9:H10"/>
    <mergeCell ref="I9:I10"/>
    <mergeCell ref="J9:J10"/>
    <mergeCell ref="K9:M10"/>
    <mergeCell ref="B10:C10"/>
    <mergeCell ref="B15:C15"/>
    <mergeCell ref="D15:F15"/>
    <mergeCell ref="K15:M15"/>
    <mergeCell ref="B16:C16"/>
    <mergeCell ref="D16:F16"/>
    <mergeCell ref="K16:M16"/>
    <mergeCell ref="B13:C13"/>
    <mergeCell ref="D13:F13"/>
    <mergeCell ref="K13:M13"/>
    <mergeCell ref="B14:C14"/>
    <mergeCell ref="D14:F14"/>
    <mergeCell ref="K14:M14"/>
    <mergeCell ref="B19:C19"/>
    <mergeCell ref="D19:F19"/>
    <mergeCell ref="K19:M19"/>
    <mergeCell ref="B20:C20"/>
    <mergeCell ref="D20:F20"/>
    <mergeCell ref="K20:M20"/>
    <mergeCell ref="B17:C17"/>
    <mergeCell ref="D17:F17"/>
    <mergeCell ref="K17:M17"/>
    <mergeCell ref="B18:C18"/>
    <mergeCell ref="D18:F18"/>
    <mergeCell ref="K18:M18"/>
    <mergeCell ref="B23:C23"/>
    <mergeCell ref="D23:F23"/>
    <mergeCell ref="K23:M23"/>
    <mergeCell ref="B24:C24"/>
    <mergeCell ref="D24:F24"/>
    <mergeCell ref="K24:M24"/>
    <mergeCell ref="B21:C21"/>
    <mergeCell ref="D21:F21"/>
    <mergeCell ref="K21:M21"/>
    <mergeCell ref="B22:C22"/>
    <mergeCell ref="D22:F22"/>
    <mergeCell ref="K22:M22"/>
    <mergeCell ref="B27:C27"/>
    <mergeCell ref="D27:F27"/>
    <mergeCell ref="K27:M27"/>
    <mergeCell ref="B28:C28"/>
    <mergeCell ref="D28:F28"/>
    <mergeCell ref="K28:M28"/>
    <mergeCell ref="B25:C25"/>
    <mergeCell ref="D25:F25"/>
    <mergeCell ref="K25:M25"/>
    <mergeCell ref="B26:C26"/>
    <mergeCell ref="D26:F26"/>
    <mergeCell ref="K26:M26"/>
    <mergeCell ref="B31:C31"/>
    <mergeCell ref="D31:F31"/>
    <mergeCell ref="K31:M31"/>
    <mergeCell ref="B32:C32"/>
    <mergeCell ref="D32:F32"/>
    <mergeCell ref="K32:M32"/>
    <mergeCell ref="B29:C29"/>
    <mergeCell ref="D29:F29"/>
    <mergeCell ref="K29:M29"/>
    <mergeCell ref="B30:C30"/>
    <mergeCell ref="D30:F30"/>
    <mergeCell ref="K30:M30"/>
    <mergeCell ref="B35:C35"/>
    <mergeCell ref="D35:F35"/>
    <mergeCell ref="K35:M35"/>
    <mergeCell ref="B36:C36"/>
    <mergeCell ref="D36:F36"/>
    <mergeCell ref="K36:M36"/>
    <mergeCell ref="B33:C33"/>
    <mergeCell ref="D33:F33"/>
    <mergeCell ref="K33:M33"/>
    <mergeCell ref="B34:C34"/>
    <mergeCell ref="D34:F34"/>
    <mergeCell ref="K34:M34"/>
    <mergeCell ref="B39:C39"/>
    <mergeCell ref="D39:F39"/>
    <mergeCell ref="K39:M39"/>
    <mergeCell ref="B40:C40"/>
    <mergeCell ref="D40:F40"/>
    <mergeCell ref="K40:M40"/>
    <mergeCell ref="B37:C37"/>
    <mergeCell ref="D37:F37"/>
    <mergeCell ref="K37:M37"/>
    <mergeCell ref="B38:C38"/>
    <mergeCell ref="D38:F38"/>
    <mergeCell ref="K38:M38"/>
    <mergeCell ref="B43:C43"/>
    <mergeCell ref="D43:F43"/>
    <mergeCell ref="K43:M43"/>
    <mergeCell ref="B44:C44"/>
    <mergeCell ref="D44:F44"/>
    <mergeCell ref="K44:M44"/>
    <mergeCell ref="B41:C41"/>
    <mergeCell ref="D41:F41"/>
    <mergeCell ref="K41:M41"/>
    <mergeCell ref="B42:C42"/>
    <mergeCell ref="D42:F42"/>
    <mergeCell ref="K42:M42"/>
    <mergeCell ref="B47:C47"/>
    <mergeCell ref="D47:F47"/>
    <mergeCell ref="K47:M47"/>
    <mergeCell ref="B48:C48"/>
    <mergeCell ref="D48:F48"/>
    <mergeCell ref="K48:M48"/>
    <mergeCell ref="B45:C45"/>
    <mergeCell ref="D45:F45"/>
    <mergeCell ref="K45:M45"/>
    <mergeCell ref="B46:C46"/>
    <mergeCell ref="D46:F46"/>
    <mergeCell ref="K46:M46"/>
    <mergeCell ref="B51:C51"/>
    <mergeCell ref="D51:F51"/>
    <mergeCell ref="K51:M51"/>
    <mergeCell ref="B52:C52"/>
    <mergeCell ref="D52:F52"/>
    <mergeCell ref="K52:M52"/>
    <mergeCell ref="B49:C49"/>
    <mergeCell ref="D49:F49"/>
    <mergeCell ref="K49:M49"/>
    <mergeCell ref="B50:C50"/>
    <mergeCell ref="D50:F50"/>
    <mergeCell ref="K50:M50"/>
    <mergeCell ref="B55:C55"/>
    <mergeCell ref="D55:F55"/>
    <mergeCell ref="K55:M55"/>
    <mergeCell ref="B56:C56"/>
    <mergeCell ref="D56:F56"/>
    <mergeCell ref="K56:M56"/>
    <mergeCell ref="B53:C53"/>
    <mergeCell ref="D53:F53"/>
    <mergeCell ref="K53:M53"/>
    <mergeCell ref="B54:C54"/>
    <mergeCell ref="D54:F54"/>
    <mergeCell ref="K54:M54"/>
  </mergeCells>
  <conditionalFormatting sqref="J12:J19 J21:J26 J28:J33 J35:J57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&amp;LEnergiföretagen Sverige − Swedenergy − AB&amp;RSida&amp;P av &amp;N</oddHeader>
    <oddFooter>&amp;RUtskrift: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7ADEBFB67C1A43A39AED023107445F" ma:contentTypeVersion="10" ma:contentTypeDescription="Create a new document." ma:contentTypeScope="" ma:versionID="5325c6e8ddf2ca530ff2f731f3130519">
  <xsd:schema xmlns:xsd="http://www.w3.org/2001/XMLSchema" xmlns:xs="http://www.w3.org/2001/XMLSchema" xmlns:p="http://schemas.microsoft.com/office/2006/metadata/properties" xmlns:ns2="b88f1818-e91d-44e7-96a2-dc93837b4908" targetNamespace="http://schemas.microsoft.com/office/2006/metadata/properties" ma:root="true" ma:fieldsID="86fdbb430f6461a072ba549687ab9d4f" ns2:_="">
    <xsd:import namespace="b88f1818-e91d-44e7-96a2-dc93837b49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818-e91d-44e7-96a2-dc93837b49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0B5BD9-2BCC-4D25-8C74-ADF0C9433A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29653C-7EA2-467E-BCF6-2C5973F56052}">
  <ds:schemaRefs>
    <ds:schemaRef ds:uri="http://purl.org/dc/dcmitype/"/>
    <ds:schemaRef ds:uri="http://purl.org/dc/terms/"/>
    <ds:schemaRef ds:uri="http://purl.org/dc/elements/1.1/"/>
    <ds:schemaRef ds:uri="b88f1818-e91d-44e7-96a2-dc93837b4908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7649FD0-D7E8-4F05-82D8-8A41231DD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818-e91d-44e7-96a2-dc93837b49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4</vt:i4>
      </vt:variant>
    </vt:vector>
  </HeadingPairs>
  <TitlesOfParts>
    <vt:vector size="7" baseType="lpstr">
      <vt:lpstr>Opto_svagström tillkommande</vt:lpstr>
      <vt:lpstr>EL tillkommande</vt:lpstr>
      <vt:lpstr>Separat förläggning</vt:lpstr>
      <vt:lpstr>'EL tillkommande'!Utskriftsområde</vt:lpstr>
      <vt:lpstr>'Opto_svagström tillkommande'!Utskriftsområde</vt:lpstr>
      <vt:lpstr>'Separat förläggning'!Utskriftsområde</vt:lpstr>
      <vt:lpstr>'Opto_svagström tillkommande'!Utskriftsrubriker</vt:lpstr>
    </vt:vector>
  </TitlesOfParts>
  <Manager/>
  <Company>EBR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j22340</dc:creator>
  <cp:keywords/>
  <dc:description/>
  <cp:lastModifiedBy>Oldin, Stefan</cp:lastModifiedBy>
  <cp:revision/>
  <dcterms:created xsi:type="dcterms:W3CDTF">2007-02-12T16:44:47Z</dcterms:created>
  <dcterms:modified xsi:type="dcterms:W3CDTF">2025-06-27T11:47:07Z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0x010100897ADEBFB67C1A43A39AED023107445F</vt:lpwstr>
  </property>
</Properties>
</file>