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24226"/>
  <mc:AlternateContent xmlns:mc="http://schemas.openxmlformats.org/markup-compatibility/2006">
    <mc:Choice Requires="x15">
      <x15ac:absPath xmlns:x15ac="http://schemas.microsoft.com/office/spreadsheetml/2010/11/ac" url="Y:\7_Enheter\Energisystem\Statistik\Fjärrvärme\Leveranser och graddagar\Graddagar 2021\"/>
    </mc:Choice>
  </mc:AlternateContent>
  <xr:revisionPtr revIDLastSave="0" documentId="13_ncr:1_{4EDA7FF2-5B73-4F9B-AF6E-056B6804ECF4}" xr6:coauthVersionLast="47" xr6:coauthVersionMax="47" xr10:uidLastSave="{00000000-0000-0000-0000-000000000000}"/>
  <workbookProtection workbookAlgorithmName="SHA-512" workbookHashValue="nc00wOMdHRKWb2k5fH+Nonhhcn/cxQ2iOqkU34DBeesW184COeEIjiCms6C6nSPrv3zwkFOmFwDrdBH/nLGtUw==" workbookSaltValue="WB+eoK7XWHGmoE9m0g7vuQ==" workbookSpinCount="100000" lockStructure="1"/>
  <bookViews>
    <workbookView xWindow="1170" yWindow="1170" windowWidth="21600" windowHeight="11385" tabRatio="731" firstSheet="1" activeTab="1" xr2:uid="{00000000-000D-0000-FFFF-FFFF00000000}"/>
  </bookViews>
  <sheets>
    <sheet name="Om statistiken" sheetId="23" r:id="rId1"/>
    <sheet name="Resultatblad" sheetId="2" r:id="rId2"/>
    <sheet name="Funktionsblad" sheetId="5" state="hidden" r:id="rId3"/>
    <sheet name="Korrigerade leveranser GD" sheetId="4" state="hidden" r:id="rId4"/>
    <sheet name="Korrigerade leveranser EI" sheetId="7" state="hidden" r:id="rId5"/>
    <sheet name="Leveranser per nät" sheetId="1" state="hidden" r:id="rId6"/>
  </sheets>
  <definedNames>
    <definedName name="Andel_beroende_av_klimat">'Leveranser per nät'!$B$529</definedName>
    <definedName name="Andel_oberoende_av_klimat">'Leveranser per nät'!$B$530</definedName>
    <definedName name="Korrigeringsfaktor_EI">#REF!</definedName>
    <definedName name="Korrigeringsfaktor_GD">#REF!</definedName>
    <definedName name="Leveranser_per_nät">'Leveranser per nät'!$A$2:$AC$527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5" l="1"/>
  <c r="AA11" i="5" s="1"/>
  <c r="V11" i="5" l="1"/>
  <c r="S11" i="5" l="1"/>
  <c r="T11" i="5"/>
  <c r="U11" i="5"/>
  <c r="R11" i="5" l="1"/>
  <c r="W11" i="5"/>
  <c r="X11" i="5"/>
  <c r="Y11" i="5"/>
  <c r="Z11" i="5"/>
  <c r="Q11" i="5" l="1"/>
  <c r="C11" i="5" l="1"/>
  <c r="D11" i="5"/>
  <c r="E11" i="5"/>
  <c r="F11" i="5"/>
  <c r="G11" i="5"/>
  <c r="H11" i="5"/>
  <c r="I11" i="5"/>
  <c r="J11" i="5"/>
  <c r="K11" i="5"/>
  <c r="L11" i="5"/>
  <c r="M11" i="5"/>
  <c r="N11" i="5"/>
  <c r="O11" i="5"/>
  <c r="P11" i="5"/>
  <c r="B11" i="5"/>
  <c r="D9" i="5" l="1"/>
  <c r="C9" i="5"/>
  <c r="T10" i="5"/>
  <c r="E10" i="5"/>
  <c r="J9" i="5"/>
  <c r="V10" i="5"/>
  <c r="G9" i="5"/>
  <c r="E9" i="5"/>
  <c r="M10" i="5"/>
  <c r="K10" i="5"/>
  <c r="Q10" i="5"/>
  <c r="AA10" i="5"/>
  <c r="G10" i="5"/>
  <c r="R10" i="5"/>
  <c r="C10" i="5"/>
  <c r="D10" i="5"/>
  <c r="N9" i="5"/>
  <c r="U10" i="5"/>
  <c r="F10" i="5"/>
  <c r="H10" i="5"/>
  <c r="B9" i="5"/>
  <c r="L9" i="5"/>
  <c r="H9" i="5"/>
  <c r="W9" i="5"/>
  <c r="O9" i="5"/>
  <c r="O10" i="5"/>
  <c r="X10" i="5"/>
  <c r="F9" i="5"/>
  <c r="M9" i="5"/>
  <c r="L10" i="5"/>
  <c r="I9" i="5"/>
  <c r="N10" i="5"/>
  <c r="Y9" i="5"/>
  <c r="Z10" i="5"/>
  <c r="K9" i="5"/>
  <c r="P9" i="5"/>
  <c r="I10" i="5"/>
  <c r="R9" i="5"/>
  <c r="Q9" i="5"/>
  <c r="J10" i="5"/>
  <c r="B10" i="5"/>
  <c r="S10" i="5"/>
  <c r="T9" i="5" l="1"/>
  <c r="S9" i="5"/>
  <c r="U9" i="5"/>
  <c r="X9" i="5"/>
  <c r="Z9" i="5"/>
  <c r="AA9" i="5"/>
  <c r="P10" i="5"/>
  <c r="V9" i="5"/>
  <c r="Y10" i="5"/>
  <c r="W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Sonya Trad</author>
  </authors>
  <commentList>
    <comment ref="A38" authorId="0" shapeId="0" xr:uid="{00000000-0006-0000-0300-000001000000}">
      <text>
        <r>
          <rPr>
            <b/>
            <sz val="8"/>
            <color indexed="81"/>
            <rFont val="Tahoma"/>
            <family val="2"/>
          </rPr>
          <t>Sonya Trad:</t>
        </r>
        <r>
          <rPr>
            <sz val="8"/>
            <color indexed="81"/>
            <rFont val="Tahoma"/>
            <family val="2"/>
          </rPr>
          <t xml:space="preserve">
innehåller också dalsjöfors, fristad  och sandared</t>
        </r>
      </text>
    </comment>
    <comment ref="A55" authorId="0" shapeId="0" xr:uid="{00000000-0006-0000-0300-000002000000}">
      <text>
        <r>
          <rPr>
            <b/>
            <sz val="8"/>
            <color indexed="81"/>
            <rFont val="Tahoma"/>
            <family val="2"/>
          </rPr>
          <t>Sonya Trad:</t>
        </r>
        <r>
          <rPr>
            <sz val="8"/>
            <color indexed="81"/>
            <rFont val="Tahoma"/>
            <family val="2"/>
          </rPr>
          <t xml:space="preserve">
inkluderar tyresö 1996-2003</t>
        </r>
      </text>
    </comment>
    <comment ref="A111" authorId="0" shapeId="0" xr:uid="{00000000-0006-0000-0300-000003000000}">
      <text>
        <r>
          <rPr>
            <b/>
            <sz val="8"/>
            <color indexed="81"/>
            <rFont val="Tahoma"/>
            <family val="2"/>
          </rPr>
          <t>Sonya Trad:</t>
        </r>
        <r>
          <rPr>
            <sz val="8"/>
            <color indexed="81"/>
            <rFont val="Tahoma"/>
            <family val="2"/>
          </rPr>
          <t xml:space="preserve">
inkluderar pratile ale</t>
        </r>
      </text>
    </comment>
    <comment ref="A120" authorId="0" shapeId="0" xr:uid="{00000000-0006-0000-0300-000004000000}">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A170" authorId="0" shapeId="0" xr:uid="{00000000-0006-0000-0300-000006000000}">
      <text>
        <r>
          <rPr>
            <b/>
            <sz val="8"/>
            <color indexed="81"/>
            <rFont val="Tahoma"/>
            <family val="2"/>
          </rPr>
          <t>Sonya Trad:</t>
        </r>
        <r>
          <rPr>
            <sz val="8"/>
            <color indexed="81"/>
            <rFont val="Tahoma"/>
            <family val="2"/>
          </rPr>
          <t xml:space="preserve">
ägs ej av rindi längre</t>
        </r>
      </text>
    </comment>
    <comment ref="B170" authorId="0" shapeId="0" xr:uid="{00000000-0006-0000-0300-000007000000}">
      <text>
        <r>
          <rPr>
            <b/>
            <sz val="8"/>
            <color indexed="81"/>
            <rFont val="Tahoma"/>
            <family val="2"/>
          </rPr>
          <t>Sonya Trad:</t>
        </r>
        <r>
          <rPr>
            <sz val="8"/>
            <color indexed="81"/>
            <rFont val="Tahoma"/>
            <family val="2"/>
          </rPr>
          <t xml:space="preserve">
ägs ej av rindi längre</t>
        </r>
      </text>
    </comment>
    <comment ref="A217" authorId="0" shapeId="0" xr:uid="{00000000-0006-0000-0300-00000B000000}">
      <text>
        <r>
          <rPr>
            <b/>
            <sz val="8"/>
            <color indexed="81"/>
            <rFont val="Tahoma"/>
            <family val="2"/>
          </rPr>
          <t>Sonya Trad:</t>
        </r>
        <r>
          <rPr>
            <sz val="8"/>
            <color indexed="81"/>
            <rFont val="Tahoma"/>
            <family val="2"/>
          </rPr>
          <t xml:space="preserve">
inkulderar Ljungsbro, Malmslätt, sturefors, Långasjönäs</t>
        </r>
      </text>
    </comment>
    <comment ref="A263" authorId="0" shapeId="0" xr:uid="{00000000-0006-0000-0300-00000D000000}">
      <text>
        <r>
          <rPr>
            <b/>
            <sz val="8"/>
            <color indexed="81"/>
            <rFont val="Tahoma"/>
            <family val="2"/>
          </rPr>
          <t>Sonya Trad:</t>
        </r>
        <r>
          <rPr>
            <sz val="8"/>
            <color indexed="81"/>
            <rFont val="Tahoma"/>
            <family val="2"/>
          </rPr>
          <t xml:space="preserve">
såld till ?? </t>
        </r>
      </text>
    </comment>
    <comment ref="A345" authorId="0" shapeId="0" xr:uid="{00000000-0006-0000-0300-00000E000000}">
      <text>
        <r>
          <rPr>
            <b/>
            <sz val="8"/>
            <color indexed="81"/>
            <rFont val="Tahoma"/>
            <family val="2"/>
          </rPr>
          <t>Sonya Trad:</t>
        </r>
        <r>
          <rPr>
            <sz val="8"/>
            <color indexed="81"/>
            <rFont val="Tahoma"/>
            <family val="2"/>
          </rPr>
          <t xml:space="preserve">
tidigare Härjedalen</t>
        </r>
      </text>
    </comment>
    <comment ref="A368" authorId="0" shapeId="0" xr:uid="{00000000-0006-0000-0300-000010000000}">
      <text>
        <r>
          <rPr>
            <b/>
            <sz val="8"/>
            <color indexed="81"/>
            <rFont val="Tahoma"/>
            <family val="2"/>
          </rPr>
          <t>Sonya Trad:</t>
        </r>
        <r>
          <rPr>
            <sz val="8"/>
            <color indexed="81"/>
            <rFont val="Tahoma"/>
            <family val="2"/>
          </rPr>
          <t xml:space="preserve">
1996-2003 lagt ihop Bergforsen, söråker och Östrand till Timrå</t>
        </r>
      </text>
    </comment>
    <comment ref="A382" authorId="0" shapeId="0" xr:uid="{00000000-0006-0000-0300-000011000000}">
      <text>
        <r>
          <rPr>
            <b/>
            <sz val="8"/>
            <color indexed="81"/>
            <rFont val="Tahoma"/>
            <family val="2"/>
          </rPr>
          <t>Sonya Trad:</t>
        </r>
        <r>
          <rPr>
            <sz val="8"/>
            <color indexed="81"/>
            <rFont val="Tahoma"/>
            <family val="2"/>
          </rPr>
          <t xml:space="preserve">
nytt separat nät från och med 2009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Sonya Trad</author>
  </authors>
  <commentList>
    <comment ref="A39" authorId="0" shapeId="0" xr:uid="{00000000-0006-0000-0400-000001000000}">
      <text>
        <r>
          <rPr>
            <b/>
            <sz val="8"/>
            <color indexed="81"/>
            <rFont val="Tahoma"/>
            <family val="2"/>
          </rPr>
          <t>Sonya Trad:</t>
        </r>
        <r>
          <rPr>
            <sz val="8"/>
            <color indexed="81"/>
            <rFont val="Tahoma"/>
            <family val="2"/>
          </rPr>
          <t xml:space="preserve">
innehåller också dalsjöfors, fristad  och sandared</t>
        </r>
      </text>
    </comment>
    <comment ref="A62" authorId="0" shapeId="0" xr:uid="{00000000-0006-0000-0400-000002000000}">
      <text>
        <r>
          <rPr>
            <b/>
            <sz val="8"/>
            <color indexed="81"/>
            <rFont val="Tahoma"/>
            <family val="2"/>
          </rPr>
          <t>Sonya Trad:</t>
        </r>
        <r>
          <rPr>
            <sz val="8"/>
            <color indexed="81"/>
            <rFont val="Tahoma"/>
            <family val="2"/>
          </rPr>
          <t xml:space="preserve">
inkluderar tyresö 1996-2003</t>
        </r>
      </text>
    </comment>
    <comment ref="A124" authorId="0" shapeId="0" xr:uid="{00000000-0006-0000-0400-000003000000}">
      <text>
        <r>
          <rPr>
            <b/>
            <sz val="8"/>
            <color indexed="81"/>
            <rFont val="Tahoma"/>
            <family val="2"/>
          </rPr>
          <t>Sonya Trad:</t>
        </r>
        <r>
          <rPr>
            <sz val="8"/>
            <color indexed="81"/>
            <rFont val="Tahoma"/>
            <family val="2"/>
          </rPr>
          <t xml:space="preserve">
inkluderar pratile ale</t>
        </r>
      </text>
    </comment>
    <comment ref="A133" authorId="0" shapeId="0" xr:uid="{00000000-0006-0000-0400-000004000000}">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A174" authorId="0" shapeId="0" xr:uid="{00000000-0006-0000-0400-000005000000}">
      <text>
        <r>
          <rPr>
            <b/>
            <sz val="8"/>
            <color indexed="81"/>
            <rFont val="Tahoma"/>
            <family val="2"/>
          </rPr>
          <t>Sonya Trad:</t>
        </r>
        <r>
          <rPr>
            <sz val="8"/>
            <color indexed="81"/>
            <rFont val="Tahoma"/>
            <family val="2"/>
          </rPr>
          <t xml:space="preserve">
ingår i Sundsvall övriga nät</t>
        </r>
      </text>
    </comment>
    <comment ref="A193" authorId="0" shapeId="0" xr:uid="{00000000-0006-0000-0400-000006000000}">
      <text>
        <r>
          <rPr>
            <b/>
            <sz val="8"/>
            <color indexed="81"/>
            <rFont val="Tahoma"/>
            <family val="2"/>
          </rPr>
          <t>Sonya Trad:</t>
        </r>
        <r>
          <rPr>
            <sz val="8"/>
            <color indexed="81"/>
            <rFont val="Tahoma"/>
            <family val="2"/>
          </rPr>
          <t xml:space="preserve">
ägs ej av rindi längre</t>
        </r>
      </text>
    </comment>
    <comment ref="B193" authorId="0" shapeId="0" xr:uid="{00000000-0006-0000-0400-000007000000}">
      <text>
        <r>
          <rPr>
            <b/>
            <sz val="8"/>
            <color indexed="81"/>
            <rFont val="Tahoma"/>
            <family val="2"/>
          </rPr>
          <t>Sonya Trad:</t>
        </r>
        <r>
          <rPr>
            <sz val="8"/>
            <color indexed="81"/>
            <rFont val="Tahoma"/>
            <family val="2"/>
          </rPr>
          <t xml:space="preserve">
ägs ej av rindi längre</t>
        </r>
      </text>
    </comment>
    <comment ref="A238" authorId="0" shapeId="0" xr:uid="{00000000-0006-0000-0400-000009000000}">
      <text>
        <r>
          <rPr>
            <b/>
            <sz val="8"/>
            <color indexed="81"/>
            <rFont val="Tahoma"/>
            <family val="2"/>
          </rPr>
          <t>Sonya Trad:</t>
        </r>
        <r>
          <rPr>
            <sz val="8"/>
            <color indexed="81"/>
            <rFont val="Tahoma"/>
            <family val="2"/>
          </rPr>
          <t xml:space="preserve">
Ingår i sundsvalls övriga nät</t>
        </r>
      </text>
    </comment>
    <comment ref="A240" authorId="0" shapeId="0" xr:uid="{00000000-0006-0000-0400-00000A000000}">
      <text>
        <r>
          <rPr>
            <b/>
            <sz val="8"/>
            <color indexed="81"/>
            <rFont val="Tahoma"/>
            <family val="2"/>
          </rPr>
          <t>Sonya Trad:</t>
        </r>
        <r>
          <rPr>
            <sz val="8"/>
            <color indexed="81"/>
            <rFont val="Tahoma"/>
            <family val="2"/>
          </rPr>
          <t xml:space="preserve">
Ingår i fortums stockholmsnät</t>
        </r>
      </text>
    </comment>
    <comment ref="A244" authorId="0" shapeId="0" xr:uid="{00000000-0006-0000-0400-00000B000000}">
      <text>
        <r>
          <rPr>
            <b/>
            <sz val="8"/>
            <color indexed="81"/>
            <rFont val="Tahoma"/>
            <family val="2"/>
          </rPr>
          <t>Sonya Trad:</t>
        </r>
        <r>
          <rPr>
            <sz val="8"/>
            <color indexed="81"/>
            <rFont val="Tahoma"/>
            <family val="2"/>
          </rPr>
          <t xml:space="preserve">
inkulderar Ljungsbro, Malmslätt, sturefors, Långasjönäs</t>
        </r>
      </text>
    </comment>
    <comment ref="A252" authorId="0" shapeId="0" xr:uid="{00000000-0006-0000-0400-00000C000000}">
      <text>
        <r>
          <rPr>
            <b/>
            <sz val="8"/>
            <color indexed="81"/>
            <rFont val="Tahoma"/>
            <family val="2"/>
          </rPr>
          <t>Sonya Trad:</t>
        </r>
        <r>
          <rPr>
            <sz val="8"/>
            <color indexed="81"/>
            <rFont val="Tahoma"/>
            <family val="2"/>
          </rPr>
          <t xml:space="preserve">
Ingår i sunsvalls övriga nät</t>
        </r>
      </text>
    </comment>
    <comment ref="A300" authorId="0" shapeId="0" xr:uid="{00000000-0006-0000-0400-00000D000000}">
      <text>
        <r>
          <rPr>
            <b/>
            <sz val="8"/>
            <color indexed="81"/>
            <rFont val="Tahoma"/>
            <family val="2"/>
          </rPr>
          <t>Sonya Trad:</t>
        </r>
        <r>
          <rPr>
            <sz val="8"/>
            <color indexed="81"/>
            <rFont val="Tahoma"/>
            <family val="2"/>
          </rPr>
          <t xml:space="preserve">
såld till ?? </t>
        </r>
      </text>
    </comment>
    <comment ref="A395" authorId="0" shapeId="0" xr:uid="{00000000-0006-0000-0400-00000E000000}">
      <text>
        <r>
          <rPr>
            <b/>
            <sz val="8"/>
            <color indexed="81"/>
            <rFont val="Tahoma"/>
            <family val="2"/>
          </rPr>
          <t>Sonya Trad:</t>
        </r>
        <r>
          <rPr>
            <sz val="8"/>
            <color indexed="81"/>
            <rFont val="Tahoma"/>
            <family val="2"/>
          </rPr>
          <t xml:space="preserve">
tidigare Härjedalen</t>
        </r>
      </text>
    </comment>
    <comment ref="A403" authorId="0" shapeId="0" xr:uid="{00000000-0006-0000-0400-00000F000000}">
      <text>
        <r>
          <rPr>
            <b/>
            <sz val="8"/>
            <color indexed="81"/>
            <rFont val="Tahoma"/>
            <family val="2"/>
          </rPr>
          <t>Sonya Trad:</t>
        </r>
        <r>
          <rPr>
            <sz val="8"/>
            <color indexed="81"/>
            <rFont val="Tahoma"/>
            <family val="2"/>
          </rPr>
          <t xml:space="preserve">
Inkluderas i söderhamn</t>
        </r>
      </text>
    </comment>
    <comment ref="A421" authorId="0" shapeId="0" xr:uid="{00000000-0006-0000-0400-000010000000}">
      <text>
        <r>
          <rPr>
            <b/>
            <sz val="8"/>
            <color indexed="81"/>
            <rFont val="Tahoma"/>
            <family val="2"/>
          </rPr>
          <t>Sonya Trad:</t>
        </r>
        <r>
          <rPr>
            <sz val="8"/>
            <color indexed="81"/>
            <rFont val="Tahoma"/>
            <family val="2"/>
          </rPr>
          <t xml:space="preserve">
1996-2003 lagt ihop Bergforsen, söråker och Östrand till Timrå</t>
        </r>
      </text>
    </comment>
    <comment ref="A437" authorId="0" shapeId="0" xr:uid="{00000000-0006-0000-0400-000011000000}">
      <text>
        <r>
          <rPr>
            <b/>
            <sz val="8"/>
            <color indexed="81"/>
            <rFont val="Tahoma"/>
            <family val="2"/>
          </rPr>
          <t>Sonya Trad:</t>
        </r>
        <r>
          <rPr>
            <sz val="8"/>
            <color indexed="81"/>
            <rFont val="Tahoma"/>
            <family val="2"/>
          </rPr>
          <t xml:space="preserve">
nytt separat nät från och med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tc={932E35B8-4276-4AEC-9DBB-7B57E4C9F2B5}</author>
    <author>tc={2A5C116F-3984-4999-B389-BC5B6F95B20B}</author>
    <author>tc={AEBF925C-4634-460A-8282-CBDD54C53B14}</author>
    <author>Nicole Burstein</author>
    <author>tc={1B5AA48E-803F-4C44-8B8B-CC7A69B16A4E}</author>
    <author>tc={F3C4427C-6637-4340-BE50-F097C3CC563A}</author>
    <author>tc={0CE9153A-246F-44D9-9D2B-508CFF9EBA98}</author>
    <author>tc={B72D04FC-FE4E-4293-8F93-04250CB66193}</author>
    <author>tc={A687AE93-310F-475B-9F04-8FB5A1C4248E}</author>
    <author>tc={8504E725-FE2A-4409-90CA-C6E5F069C6BB}</author>
    <author>Sonya Trad</author>
    <author>tc={3FD66B2B-736D-4D58-9CB6-9DC678508E22}</author>
    <author>tc={E096A9D2-48B7-45B4-819D-0C88B7361C77}</author>
    <author>tc={FEF04D7A-B799-44A1-96B2-E8346F084EAC}</author>
    <author>tc={11036936-4038-4C2A-BE30-2898EB3A51D3}</author>
    <author>tc={A379C34E-1A8F-4EF7-B390-B4BEC1441A9D}</author>
    <author>tc={E85B2BFE-E7BB-4506-90D9-BC1F9B155DCF}</author>
    <author>tc={7A275F63-3A86-42DA-BE43-05C71D7F314D}</author>
    <author>tc={47A9EECF-6196-4E25-90F4-539AD695C4DF}</author>
    <author>tc={A66D7754-142F-4A41-B45D-706B9998FD4A}</author>
    <author>tc={83818926-03E9-4A9C-B6D0-CC9709BC120D}</author>
    <author>tc={50FCA4E7-5A20-4AA1-BCF6-891A88AC9DD0}</author>
    <author>tc={55581374-809B-45AD-A9CD-1D55ADF83B04}</author>
    <author>tc={6AD997DA-01FA-4CC3-9CC3-306EDC798C19}</author>
    <author>tc={45F6011A-3429-4353-888B-5502D041F882}</author>
    <author>David Holmström</author>
    <author>tc={3BC24807-133E-40A0-83FE-C7FCB96D15D5}</author>
    <author>tc={E9E28A29-4682-40EE-BAC6-3FAE37438956}</author>
    <author>tc={9EB40EAA-9E19-44F0-A328-36681DEB35E1}</author>
    <author>tc={9B5F6507-93CA-4661-9CFA-F36486CB4782}</author>
    <author>tc={17063D2D-A9C5-4D84-ADF6-2E26CA017EEC}</author>
    <author>tc={17943C07-32F6-446A-998B-45319EC41966}</author>
    <author>tc={1177DC9F-3077-454B-8A35-5FC21B005F01}</author>
    <author>tc={04F409F0-0A9D-4A82-9F4D-60743106CA07}</author>
    <author>tc={55F16A62-5AF3-4B76-8894-5BDC00270A35}</author>
    <author>tc={71102EF7-329B-41B2-A695-5E5D99762C24}</author>
    <author>tc={DA0B4E00-1DD6-4E60-B907-10D9B2AAD032}</author>
    <author>tc={FCD42265-6A69-4C90-A038-5C2BEA6385BA}</author>
    <author>tc={17AE3F4B-8270-45EF-ACB1-F3FAFDB68290}</author>
    <author>tc={D251A694-31E6-4FBD-AF9D-124DA5B27837}</author>
    <author>tc={586C8E63-F64B-4FEC-8B59-EF70463FE6C2}</author>
    <author>tc={CBF5EC27-E913-4369-BE59-505CB980B4A9}</author>
    <author>tc={9D776C04-90F3-4246-AF0A-68EF533097B9}</author>
    <author>tc={C0E91A4C-2F0A-403D-99C6-7096A470446D}</author>
    <author>tc={E8704B00-6299-49D7-A160-18EAA4FC6FE9}</author>
    <author>tc={02CCBDF2-6FE0-44C1-A50B-68119E028D44}</author>
    <author>tc={6102F3A8-74F2-4448-BC69-9660F1487064}</author>
    <author>tc={5DBB3257-8275-47CC-9152-41E73E18EF95}</author>
    <author>tc={ECEC2C8E-F99C-4292-87B2-2DE14CB29D48}</author>
    <author>tc={62484854-7EEB-47E7-AD16-3A7D87BA3F86}</author>
    <author>tc={C0412FA1-D605-45AA-8FF1-2052C80821A1}</author>
    <author>tc={AD8EC746-0D16-4349-B918-68387B6FFF7F}</author>
    <author>tc={BCAB9588-717D-4BFC-B569-597C084BB5B7}</author>
    <author>tc={1740F414-716D-498F-B0EF-A51735E51C41}</author>
    <author>tc={F756844E-DEBA-432B-9E73-DFD9F1551FC0}</author>
    <author>tc={42BBB631-B1CE-4EA0-B0A1-835B6DEBF139}</author>
    <author>tc={25304033-B052-4CDC-9E9F-C328809D6250}</author>
    <author>tc={D2618319-AAF8-48BB-B2A7-5F00D111BE71}</author>
    <author>tc={A77D89A1-FA80-4A87-BFC7-25FD2E5DCACA}</author>
    <author>tc={69B6DEE0-DB6B-4D6F-92EB-F4E6DBF88160}</author>
    <author>tc={63F21BEA-5550-4ECD-A26F-54151B3C07BA}</author>
    <author>tc={68BAEE73-6C63-4FAB-BDBB-463CAB2BCB6B}</author>
    <author>tc={A5B9B996-4A4A-428A-9C8A-91D143038FDD}</author>
    <author>tc={ACC5E846-8595-4E7B-AE8B-0E3CC3B716FF}</author>
    <author>tc={D4C55AC6-1DFE-4BBD-AB24-51974F64B67C}</author>
    <author>tc={20B305B9-7735-4221-9698-233022E7F68A}</author>
    <author>tc={10BBD003-E1E3-42A8-9241-2B4B0BCC0331}</author>
    <author>tc={514ED260-E031-4289-821F-B5E64D44C787}</author>
    <author>tc={53BD8F37-2C6A-4EC9-A216-AEB00E4A68D4}</author>
    <author>tc={8F2424D5-281D-418D-9EAF-B3F21D5A4B33}</author>
    <author>tc={5D0A0B56-D676-49F4-BCB3-543F415057E4}</author>
    <author>tc={35EF8300-6629-4EBA-BB27-D65475D25136}</author>
    <author>tc={F79BAF02-2842-428D-9367-94E18C86890C}</author>
    <author>tc={90CB299B-F0AA-4602-8986-7AEF20B30BFC}</author>
    <author>tc={B73CDECD-7D18-4B39-983F-4688FF91D773}</author>
    <author>tc={5D49A142-72D4-4EFE-8C10-97947B048CBD}</author>
    <author>tc={854D86CD-EB5B-44D6-811E-0AD5D332E9C7}</author>
    <author>tc={E807D6E5-F862-45BD-92B5-6330F796A6B1}</author>
    <author>tc={4358A8A3-9288-4E40-9732-4DD1BA0251ED}</author>
    <author>tc={C16A2440-8585-4988-9333-2B3A93D6C0CD}</author>
    <author>tc={FBE0706E-52D9-4A78-8AD6-053B69C30FC4}</author>
    <author>tc={494315AA-E014-4BFE-944E-694E951BB5D9}</author>
    <author>tc={166E80F5-E5B7-4D14-8F23-F08272D21625}</author>
    <author>tc={1EEB5CBE-6C93-4274-91F0-022922732E09}</author>
    <author>tc={2E5009B1-8FAA-487C-86EA-414EDD7AA6A0}</author>
    <author>tc={D1AED6D0-47C0-40C8-8F2B-49964F78B2D8}</author>
    <author>tc={A80A450C-1C10-4C90-B935-E70799BC76C3}</author>
    <author>tc={EE4BC7BE-8C23-4FAC-BD6C-25AE3A3DD1A8}</author>
    <author>tc={5CDA3F67-2C54-4A72-9CA2-6F582AC887B8}</author>
    <author>tc={3CCD7A9B-99C1-46CA-97C3-78F70AE54A2E}</author>
    <author>tc={7140A186-A1F2-4AAD-B0CB-88C42FF2F565}</author>
    <author>tc={08219DDC-F87C-4272-9EE0-90FD14B8FF02}</author>
    <author>tc={3A5BBBC0-08B5-4AE0-B2EC-6F83ED90206F}</author>
    <author>tc={1CE7944E-2BD9-4B26-A329-393B109E9A50}</author>
    <author>tc={6ED35370-0911-48CA-A28C-2C56C7C59A29}</author>
    <author>tc={0E7DC2E8-F6E0-439E-BB26-B6CEB7E3ADE7}</author>
    <author>tc={4F6914AC-97FB-4B85-8414-FE1DA473DCAF}</author>
    <author>tc={8A93FBB6-C034-47B9-8A05-C2CB0345B99D}</author>
    <author>tc={7503F875-8A6A-4DEE-A620-E4BB06DC445F}</author>
    <author>tc={0F428158-8791-4212-942D-EA9918CACA76}</author>
    <author>tc={F70D0E46-EF4C-4DF3-8956-EB33553E2979}</author>
    <author>tc={BA2E63BA-0FC3-4205-9CD9-B9ED7EB97A49}</author>
    <author>tc={E626D3FF-AFB1-4BD3-BEE3-DC630DA8E9AE}</author>
    <author>tc={EA48AF2A-6B18-478B-A35A-DCE55993AD19}</author>
    <author>tc={D9E2CF22-31F0-423D-B5ED-134BBF9BB631}</author>
    <author>tc={A0AEC765-7F2D-4705-9086-27E1F35FCD54}</author>
    <author>tc={1D47846C-042E-495C-AD94-9149C296A5BC}</author>
    <author>tc={04B204C6-2FC5-4467-9BFB-192D9164D735}</author>
    <author>tc={49BBDDD4-3959-43F7-B153-29812FB8064F}</author>
    <author>tc={982BD7E3-FCDA-43F3-BB7E-0E17FD43EE06}</author>
    <author>tc={A9AF834C-A2AE-4245-904C-84600C72716F}</author>
    <author>tc={1ADF49F1-5FCE-49FA-BF47-03023BCB53EA}</author>
    <author>tc={1516DA51-BEB1-4AAA-9171-29DD287D57D2}</author>
    <author>tc={CF5F465A-42BB-462F-9BDA-5B577D682C92}</author>
    <author>tc={A306BEDA-FA37-4319-8602-B3031DF2DC42}</author>
    <author>tc={E8D023DB-7E43-4B81-AE02-3508E9856CE2}</author>
    <author>tc={A938CDC6-42E7-414E-BE0E-02E2AE9C3340}</author>
    <author>tc={9F6BE45F-6F0E-48B9-9F8E-826856FF617E}</author>
    <author>tc={80F0C880-015F-4A19-A208-D8FC8323B07F}</author>
    <author>tc={114A2BD2-DCCF-4119-BA91-61F2CBC4D2FD}</author>
    <author>tc={CB09F94D-B4F5-43C3-98F8-9403A28A3975}</author>
    <author>tc={BE8B424D-1168-4BE9-83DE-BC6326B98478}</author>
    <author>tc={0F21C880-CC7F-47E0-912F-57947D4B810F}</author>
    <author>tc={C1EA5BC5-975E-461F-BA59-C94F596BFC68}</author>
    <author>tc={DE876E39-F54F-4800-9534-A4C6CD6DE3BA}</author>
    <author>tc={5DBE29F2-0CD5-41FF-84AE-9FF12F6C3864}</author>
    <author>tc={59406561-26A9-461C-8BF8-C8E2A389C5AC}</author>
    <author>tc={A83C781B-3292-4FBA-8F6C-40F2EF2789CF}</author>
    <author>tc={836F9270-1279-4952-836C-1856FB42F4DA}</author>
    <author>tc={0EBF758A-C1ED-4404-8A70-FC5AC32A4B35}</author>
    <author>tc={75A3104E-7BCB-4672-89F5-4EFCC2C47287}</author>
    <author>tc={7BACFD35-DD87-4627-9E83-40D237BA5081}</author>
    <author>tc={78555E89-FC86-47E7-BAB0-7946C3634BFE}</author>
    <author>tc={86341BBC-3975-4030-BD56-0F1693FD81CC}</author>
    <author>tc={5C5B0D94-08F0-4096-AFE0-EE0E1629FA03}</author>
    <author>tc={948E9553-7607-4DE0-8526-E9828373410E}</author>
    <author>tc={3110DCBF-B1BE-4188-A8B4-61B7B45948E5}</author>
    <author>tc={899E6A76-A244-46FB-882C-9C74C19AF28C}</author>
    <author>tc={E67521A1-14F6-40C9-A30E-8F84C51A0331}</author>
    <author>tc={BAD65BBC-2733-4068-9590-89DAB8553A81}</author>
    <author>tc={600F7EFA-AC5C-4FA7-8B6D-72374C6CC04F}</author>
    <author>tc={AF2F3AC5-CB5F-46C4-A87A-6C21D0D5AF85}</author>
    <author>tc={852BE062-F633-4652-BF79-B9ACC220F0CC}</author>
    <author>tc={6384B79F-3466-4BE3-9C7D-CBE09F4414B5}</author>
    <author>tc={5E35768F-1ACC-4F9E-9733-43B51957DF50}</author>
    <author>tc={836DE97A-F54D-4A75-AAA9-20089A41F240}</author>
    <author>tc={BD900D1D-FE58-405D-88CA-5EAAB4824844}</author>
    <author>tc={A95A5C78-2156-47FD-8100-0680BDFB8D32}</author>
    <author>tc={A1A44F31-EC78-484C-B0CE-2DE1E81862C8}</author>
    <author>tc={7C1085D5-A96F-4683-8973-5CD0209B288E}</author>
    <author>tc={D1267F74-EFD5-44F2-A204-CFC3DDCC3A03}</author>
    <author>tc={F134595E-B8C3-403D-A4D5-0808852CBB03}</author>
    <author>tc={1C304620-518C-458B-A32B-EA055DC09F3A}</author>
    <author>tc={1A5015C8-8076-406A-BDDE-B1B3C344046B}</author>
    <author>tc={E6415A2D-B7D6-449D-811E-A2FCD2588C19}</author>
    <author>tc={85B5AC45-EACE-4932-9F1C-B00EC81E603A}</author>
    <author>tc={96F86ED5-1C43-4CCE-B675-7157B7E4904E}</author>
    <author>tc={1DA55596-9700-477E-8F47-18604DF96ECB}</author>
    <author>tc={6A7912A4-45C4-4A91-916E-04C85491A8DA}</author>
    <author>tc={C5B21018-0B4C-457F-884F-D83A8F56A61B}</author>
    <author>tc={F81784DA-BBF0-4477-94FE-6512070B2768}</author>
    <author>tc={2503F40C-CA71-43B1-8644-A890ECAE54C6}</author>
    <author>tc={E2AD5F40-6D36-4925-A6C0-1EF8C55EAD1D}</author>
    <author>tc={EEA7D423-6865-4708-852B-04010B2D9CFC}</author>
    <author>tc={19747FEA-94CB-401E-9F83-FF4FFFBB89B4}</author>
    <author>tc={94832C62-3AC2-4186-8DD9-971D5AA1CFB2}</author>
    <author>tc={9A71D440-A17F-4B09-BF2E-B13FB7CAF40A}</author>
    <author>tc={1C56B4B6-2171-4E4A-B275-E29F030ECAA6}</author>
    <author>Charlotta Abrahamsson</author>
    <author>tc={2CC46BA3-E743-4316-99CA-CD63D1A73840}</author>
    <author>tc={9D746046-0C95-412D-9997-3CF6FFDC1926}</author>
    <author>tc={759E914F-FA3E-42FF-984D-9D466519E2D5}</author>
    <author>tc={E50A2B07-5FFA-4C29-9031-FB3ED8EDE01A}</author>
    <author>tc={0D380F20-7B75-40EC-B0C8-7F7F0169BD71}</author>
    <author>tc={EC74EB7C-5CB2-47D2-B8CA-476CB8799A87}</author>
    <author>tc={285145C0-885E-4DFD-B308-690C9EFE3FF9}</author>
  </authors>
  <commentList>
    <comment ref="T7" authorId="0" shapeId="0" xr:uid="{932E35B8-4276-4AEC-9DBB-7B57E4C9F2B5}">
      <text>
        <t>[Trådad kommentar]
I din version av Excel kan du läsa den här trådade kommentaren, men eventuella ändringar i den tas bort om filen öppnas i en senare version av Excel. Läs mer: https://go.microsoft.com/fwlink/?linkid=870924
Kommentar:
    Från EI</t>
      </text>
    </comment>
    <comment ref="U7" authorId="1" shapeId="0" xr:uid="{2A5C116F-3984-4999-B389-BC5B6F95B20B}">
      <text>
        <t>[Trådad kommentar]
I din version av Excel kan du läsa den här trådade kommentaren, men eventuella ändringar i den tas bort om filen öppnas i en senare version av Excel. Läs mer: https://go.microsoft.com/fwlink/?linkid=870924
Kommentar:
    Från EI</t>
      </text>
    </comment>
    <comment ref="V7" authorId="2" shapeId="0" xr:uid="{AEBF925C-4634-460A-8282-CBDD54C53B14}">
      <text>
        <t>[Trådad kommentar]
I din version av Excel kan du läsa den här trådade kommentaren, men eventuella ändringar i den tas bort om filen öppnas i en senare version av Excel. Läs mer: https://go.microsoft.com/fwlink/?linkid=870924
Kommentar:
    Från EI</t>
      </text>
    </comment>
    <comment ref="X10" authorId="3" shapeId="0" xr:uid="{228F5064-C15D-4FD5-B053-85AC533D9BB0}">
      <text>
        <r>
          <rPr>
            <b/>
            <sz val="9"/>
            <color indexed="81"/>
            <rFont val="Tahoma"/>
            <family val="2"/>
          </rPr>
          <t>Nicole Burstein:</t>
        </r>
        <r>
          <rPr>
            <sz val="9"/>
            <color indexed="81"/>
            <rFont val="Tahoma"/>
            <family val="2"/>
          </rPr>
          <t xml:space="preserve">
Från EI
</t>
        </r>
      </text>
    </comment>
    <comment ref="A11" authorId="3" shapeId="0" xr:uid="{04CE2808-AC4B-4FB3-BECD-05AB7DBE21C3}">
      <text>
        <r>
          <rPr>
            <b/>
            <sz val="9"/>
            <color indexed="81"/>
            <rFont val="Tahoma"/>
            <family val="2"/>
          </rPr>
          <t>Nicole Burstein:</t>
        </r>
        <r>
          <rPr>
            <sz val="9"/>
            <color indexed="81"/>
            <rFont val="Tahoma"/>
            <family val="2"/>
          </rPr>
          <t xml:space="preserve">
Arboga-Köping sedan 2017</t>
        </r>
      </text>
    </comment>
    <comment ref="A12" authorId="3" shapeId="0" xr:uid="{4133C6F7-A25E-4E7B-8F84-99068300D25C}">
      <text>
        <r>
          <rPr>
            <b/>
            <sz val="9"/>
            <color indexed="81"/>
            <rFont val="Tahoma"/>
            <family val="2"/>
          </rPr>
          <t>Nicole Burstein:</t>
        </r>
        <r>
          <rPr>
            <sz val="9"/>
            <color indexed="81"/>
            <rFont val="Tahoma"/>
            <family val="2"/>
          </rPr>
          <t xml:space="preserve">
Sammanslaget 2017</t>
        </r>
      </text>
    </comment>
    <comment ref="A14" authorId="4" shapeId="0" xr:uid="{1B5AA48E-803F-4C44-8B8B-CC7A69B16A4E}">
      <text>
        <t>[Trådad kommentar]
I din version av Excel kan du läsa den här trådade kommentaren, men eventuella ändringar i den tas bort om filen öppnas i en senare version av Excel. Läs mer: https://go.microsoft.com/fwlink/?linkid=870924
Kommentar:
    Arjepolgs kommun, ej medlem</t>
      </text>
    </comment>
    <comment ref="V14" authorId="3" shapeId="0" xr:uid="{3CB894DE-C1B7-4EE9-A9E9-1AD86CF921F3}">
      <text>
        <r>
          <rPr>
            <b/>
            <sz val="9"/>
            <color indexed="81"/>
            <rFont val="Tahoma"/>
            <family val="2"/>
          </rPr>
          <t>Nicole Burstein:</t>
        </r>
        <r>
          <rPr>
            <sz val="9"/>
            <color indexed="81"/>
            <rFont val="Tahoma"/>
            <family val="2"/>
          </rPr>
          <t xml:space="preserve">
Från EI bakåt</t>
        </r>
      </text>
    </comment>
    <comment ref="X14" authorId="5" shapeId="0" xr:uid="{F3C4427C-6637-4340-BE50-F097C3CC563A}">
      <text>
        <t>[Trådad kommentar]
I din version av Excel kan du läsa den här trådade kommentaren, men eventuella ändringar i den tas bort om filen öppnas i en senare version av Excel. Läs mer: https://go.microsoft.com/fwlink/?linkid=870924
Kommentar:
    Från EI</t>
      </text>
    </comment>
    <comment ref="Z14" authorId="6" shapeId="0" xr:uid="{0CE9153A-246F-44D9-9D2B-508CFF9EBA98}">
      <text>
        <t>[Trådad kommentar]
I din version av Excel kan du läsa den här trådade kommentaren, men eventuella ändringar i den tas bort om filen öppnas i en senare version av Excel. Läs mer: https://go.microsoft.com/fwlink/?linkid=870924
Kommentar:
    från EI</t>
      </text>
    </comment>
    <comment ref="A15" authorId="7" shapeId="0" xr:uid="{B72D04FC-FE4E-4293-8F93-04250CB66193}">
      <text>
        <t>[Trådad kommentar]
I din version av Excel kan du läsa den här trådade kommentaren, men eventuella ändringar i den tas bort om filen öppnas i en senare version av Excel. Läs mer: https://go.microsoft.com/fwlink/?linkid=870924
Kommentar:
    Arvidsjaur Energi ej medlem</t>
      </text>
    </comment>
    <comment ref="X15" authorId="3" shapeId="0" xr:uid="{670A4FD2-239A-4905-AD82-F51C974F0F28}">
      <text>
        <r>
          <rPr>
            <b/>
            <sz val="9"/>
            <color indexed="81"/>
            <rFont val="Tahoma"/>
            <family val="2"/>
          </rPr>
          <t>Nicole Burstein:</t>
        </r>
        <r>
          <rPr>
            <sz val="9"/>
            <color indexed="81"/>
            <rFont val="Tahoma"/>
            <family val="2"/>
          </rPr>
          <t xml:space="preserve">
Från EI bakåt</t>
        </r>
      </text>
    </comment>
    <comment ref="Q16" authorId="3" shapeId="0" xr:uid="{473B7BE3-424D-4A6A-A9A9-B962D7FE3B95}">
      <text>
        <r>
          <rPr>
            <b/>
            <sz val="9"/>
            <color indexed="81"/>
            <rFont val="Tahoma"/>
            <family val="2"/>
          </rPr>
          <t>Nicole Burstein:</t>
        </r>
        <r>
          <rPr>
            <sz val="9"/>
            <color indexed="81"/>
            <rFont val="Tahoma"/>
            <family val="2"/>
          </rPr>
          <t xml:space="preserve">
EI</t>
        </r>
      </text>
    </comment>
    <comment ref="A18" authorId="3" shapeId="0" xr:uid="{A4015928-7FE8-451A-A091-1F30F590A52D}">
      <text>
        <r>
          <rPr>
            <b/>
            <sz val="9"/>
            <color indexed="81"/>
            <rFont val="Tahoma"/>
            <family val="2"/>
          </rPr>
          <t>Nicole Burstein:</t>
        </r>
        <r>
          <rPr>
            <sz val="9"/>
            <color indexed="81"/>
            <rFont val="Tahoma"/>
            <family val="2"/>
          </rPr>
          <t xml:space="preserve">
Sammanslaget 2017</t>
        </r>
      </text>
    </comment>
    <comment ref="A19" authorId="3" shapeId="0" xr:uid="{6574D013-5917-421B-8F66-87C1850D6B26}">
      <text>
        <r>
          <rPr>
            <b/>
            <sz val="9"/>
            <color indexed="81"/>
            <rFont val="Tahoma"/>
            <family val="2"/>
          </rPr>
          <t>Nicole Burstein:</t>
        </r>
        <r>
          <rPr>
            <sz val="9"/>
            <color indexed="81"/>
            <rFont val="Tahoma"/>
            <family val="2"/>
          </rPr>
          <t xml:space="preserve">
Assberg - Fritslanäten från 2017</t>
        </r>
      </text>
    </comment>
    <comment ref="X23" authorId="3" shapeId="0" xr:uid="{8720558C-58EA-4562-BE56-7E5BB8059E82}">
      <text>
        <r>
          <rPr>
            <b/>
            <sz val="9"/>
            <color indexed="81"/>
            <rFont val="Tahoma"/>
            <family val="2"/>
          </rPr>
          <t>Nicole Burstein:</t>
        </r>
        <r>
          <rPr>
            <sz val="9"/>
            <color indexed="81"/>
            <rFont val="Tahoma"/>
            <family val="2"/>
          </rPr>
          <t xml:space="preserve">
Från EI
</t>
        </r>
      </text>
    </comment>
    <comment ref="V24" authorId="3" shapeId="0" xr:uid="{15576AE3-AB87-4414-AF61-C3AFD6514650}">
      <text>
        <r>
          <rPr>
            <b/>
            <sz val="9"/>
            <color indexed="81"/>
            <rFont val="Tahoma"/>
            <family val="2"/>
          </rPr>
          <t>Nicole Burstein:</t>
        </r>
        <r>
          <rPr>
            <sz val="9"/>
            <color indexed="81"/>
            <rFont val="Tahoma"/>
            <family val="2"/>
          </rPr>
          <t xml:space="preserve">
Från EI
</t>
        </r>
      </text>
    </comment>
    <comment ref="W24" authorId="3" shapeId="0" xr:uid="{62C177D8-9E56-48BB-941E-AAC34DABEEB3}">
      <text>
        <r>
          <rPr>
            <b/>
            <sz val="9"/>
            <color indexed="81"/>
            <rFont val="Tahoma"/>
            <family val="2"/>
          </rPr>
          <t>Nicole Burstein:</t>
        </r>
        <r>
          <rPr>
            <sz val="9"/>
            <color indexed="81"/>
            <rFont val="Tahoma"/>
            <family val="2"/>
          </rPr>
          <t xml:space="preserve">
Från EI</t>
        </r>
      </text>
    </comment>
    <comment ref="A25" authorId="8" shapeId="0" xr:uid="{A687AE93-310F-475B-9F04-8FB5A1C4248E}">
      <text>
        <t>[Trådad kommentar]
I din version av Excel kan du läsa den här trådade kommentaren, men eventuella ändringar i den tas bort om filen öppnas i en senare version av Excel. Läs mer: https://go.microsoft.com/fwlink/?linkid=870924
Kommentar:
    Bionär</t>
      </text>
    </comment>
    <comment ref="X25" authorId="3" shapeId="0" xr:uid="{B291AC44-9B21-432A-82FA-AE10EB3E472D}">
      <text>
        <r>
          <rPr>
            <b/>
            <sz val="9"/>
            <color indexed="81"/>
            <rFont val="Tahoma"/>
            <family val="2"/>
          </rPr>
          <t>Nicole Burstein:</t>
        </r>
        <r>
          <rPr>
            <sz val="9"/>
            <color indexed="81"/>
            <rFont val="Tahoma"/>
            <family val="2"/>
          </rPr>
          <t xml:space="preserve">
Från EI
</t>
        </r>
      </text>
    </comment>
    <comment ref="Z25" authorId="9" shapeId="0" xr:uid="{8504E725-FE2A-4409-90CA-C6E5F069C6BB}">
      <text>
        <t>[Trådad kommentar]
I din version av Excel kan du läsa den här trådade kommentaren, men eventuella ändringar i den tas bort om filen öppnas i en senare version av Excel. Läs mer: https://go.microsoft.com/fwlink/?linkid=870924
Kommentar:
    frånn EI</t>
      </text>
    </comment>
    <comment ref="P26" authorId="10" shapeId="0" xr:uid="{D62E4D3D-4CB1-48FE-84B8-8168B3B1C485}">
      <text>
        <r>
          <rPr>
            <b/>
            <sz val="8"/>
            <color indexed="81"/>
            <rFont val="Tahoma"/>
            <family val="2"/>
          </rPr>
          <t>Sonya Trad:</t>
        </r>
        <r>
          <rPr>
            <sz val="8"/>
            <color indexed="81"/>
            <rFont val="Tahoma"/>
            <family val="2"/>
          </rPr>
          <t xml:space="preserve">
decimalfel</t>
        </r>
      </text>
    </comment>
    <comment ref="A28" authorId="3" shapeId="0" xr:uid="{A288C849-D03D-4191-85E0-6F36D51FAC3F}">
      <text>
        <r>
          <rPr>
            <b/>
            <sz val="9"/>
            <color indexed="81"/>
            <rFont val="Tahoma"/>
            <family val="2"/>
          </rPr>
          <t>Nicole Burstein:</t>
        </r>
        <r>
          <rPr>
            <sz val="9"/>
            <color indexed="81"/>
            <rFont val="Tahoma"/>
            <family val="2"/>
          </rPr>
          <t xml:space="preserve">
Inklusive billesholm</t>
        </r>
      </text>
    </comment>
    <comment ref="R28" authorId="3" shapeId="0" xr:uid="{AB9B3BEA-943A-4F4A-B446-7F129B69D7EC}">
      <text>
        <r>
          <rPr>
            <b/>
            <sz val="9"/>
            <color indexed="81"/>
            <rFont val="Tahoma"/>
            <family val="2"/>
          </rPr>
          <t>Nicole Burstein:</t>
        </r>
        <r>
          <rPr>
            <sz val="9"/>
            <color indexed="81"/>
            <rFont val="Tahoma"/>
            <family val="2"/>
          </rPr>
          <t xml:space="preserve">
EI</t>
        </r>
      </text>
    </comment>
    <comment ref="X28" authorId="11" shapeId="0" xr:uid="{3FD66B2B-736D-4D58-9CB6-9DC678508E22}">
      <text>
        <t>[Trådad kommentar]
I din version av Excel kan du läsa den här trådade kommentaren, men eventuella ändringar i den tas bort om filen öppnas i en senare version av Excel. Läs mer: https://go.microsoft.com/fwlink/?linkid=870924
Kommentar:
    Från EI bakåt</t>
      </text>
    </comment>
    <comment ref="P34" authorId="10" shapeId="0" xr:uid="{58450CF4-D7C1-4034-88DB-8C7A04C08DF2}">
      <text>
        <r>
          <rPr>
            <b/>
            <sz val="8"/>
            <color indexed="81"/>
            <rFont val="Tahoma"/>
            <family val="2"/>
          </rPr>
          <t>Sonya Trad:</t>
        </r>
        <r>
          <rPr>
            <sz val="8"/>
            <color indexed="81"/>
            <rFont val="Tahoma"/>
            <family val="2"/>
          </rPr>
          <t xml:space="preserve">
hämtat från årsredovisning</t>
        </r>
      </text>
    </comment>
    <comment ref="W34" authorId="3" shapeId="0" xr:uid="{3CD2C30B-3BA8-490B-9DFC-071885EE000B}">
      <text>
        <r>
          <rPr>
            <b/>
            <sz val="9"/>
            <color indexed="81"/>
            <rFont val="Tahoma"/>
            <family val="2"/>
          </rPr>
          <t>Nicole Burstein:</t>
        </r>
        <r>
          <rPr>
            <sz val="9"/>
            <color indexed="81"/>
            <rFont val="Tahoma"/>
            <family val="2"/>
          </rPr>
          <t xml:space="preserve">
Från EI bakåt
</t>
        </r>
      </text>
    </comment>
    <comment ref="U37" authorId="12" shapeId="0" xr:uid="{E096A9D2-48B7-45B4-819D-0C88B7361C77}">
      <text>
        <t>[Trådad kommentar]
I din version av Excel kan du läsa den här trådade kommentaren, men eventuella ändringar i den tas bort om filen öppnas i en senare version av Excel. Läs mer: https://go.microsoft.com/fwlink/?linkid=870924
Kommentar:
    Från EI</t>
      </text>
    </comment>
    <comment ref="P39" authorId="10" shapeId="0" xr:uid="{3630A560-6480-42CA-9F76-228E7CD68E1A}">
      <text>
        <r>
          <rPr>
            <b/>
            <sz val="8"/>
            <color indexed="81"/>
            <rFont val="Tahoma"/>
            <family val="2"/>
          </rPr>
          <t>Sonya Trad:</t>
        </r>
        <r>
          <rPr>
            <sz val="8"/>
            <color indexed="81"/>
            <rFont val="Tahoma"/>
            <family val="2"/>
          </rPr>
          <t xml:space="preserve">
taget från EI</t>
        </r>
      </text>
    </comment>
    <comment ref="A41" authorId="10" shapeId="0" xr:uid="{66CADC7A-52F3-4C16-B3ED-52479D6DB926}">
      <text>
        <r>
          <rPr>
            <b/>
            <sz val="8"/>
            <color indexed="81"/>
            <rFont val="Tahoma"/>
            <family val="2"/>
          </rPr>
          <t>Sonya Trad:</t>
        </r>
        <r>
          <rPr>
            <sz val="8"/>
            <color indexed="81"/>
            <rFont val="Tahoma"/>
            <family val="2"/>
          </rPr>
          <t xml:space="preserve">
innehåller också dalsjöfors, fristad  och sandared</t>
        </r>
      </text>
    </comment>
    <comment ref="L44" authorId="3" shapeId="0" xr:uid="{214FC43C-C6AA-499D-BFDC-2E88000184E5}">
      <text>
        <r>
          <rPr>
            <b/>
            <sz val="9"/>
            <color indexed="81"/>
            <rFont val="Tahoma"/>
            <family val="2"/>
          </rPr>
          <t>Nicole Burstein:</t>
        </r>
        <r>
          <rPr>
            <sz val="9"/>
            <color indexed="81"/>
            <rFont val="Tahoma"/>
            <family val="2"/>
          </rPr>
          <t xml:space="preserve">
Tidigare 173,93 av okänd anlednign..</t>
        </r>
      </text>
    </comment>
    <comment ref="R44" authorId="3" shapeId="0" xr:uid="{CE1224EE-F826-4AAD-A66C-93DEE54373FB}">
      <text>
        <r>
          <rPr>
            <b/>
            <sz val="9"/>
            <color indexed="81"/>
            <rFont val="Tahoma"/>
            <family val="2"/>
          </rPr>
          <t>Nicole Burstein:</t>
        </r>
        <r>
          <rPr>
            <sz val="9"/>
            <color indexed="81"/>
            <rFont val="Tahoma"/>
            <family val="2"/>
          </rPr>
          <t xml:space="preserve">
EI</t>
        </r>
      </text>
    </comment>
    <comment ref="A45" authorId="13" shapeId="0" xr:uid="{FEF04D7A-B799-44A1-96B2-E8346F084EAC}">
      <text>
        <t>[Trådad kommentar]
I din version av Excel kan du läsa den här trådade kommentaren, men eventuella ändringar i den tas bort om filen öppnas i en senare version av Excel. Läs mer: https://go.microsoft.com/fwlink/?linkid=870924
Kommentar:
    Sammanslaget 2019</t>
      </text>
    </comment>
    <comment ref="A47" authorId="14" shapeId="0" xr:uid="{11036936-4038-4C2A-BE30-2898EB3A51D3}">
      <text>
        <t>[Trådad kommentar]
I din version av Excel kan du läsa den här trådade kommentaren, men eventuella ändringar i den tas bort om filen öppnas i en senare version av Excel. Läs mer: https://go.microsoft.com/fwlink/?linkid=870924
Kommentar:
    Solör</t>
      </text>
    </comment>
    <comment ref="Y47" authorId="15" shapeId="0" xr:uid="{A379C34E-1A8F-4EF7-B390-B4BEC1441A9D}">
      <text>
        <t>[Trådad kommentar]
I din version av Excel kan du läsa den här trådade kommentaren, men eventuella ändringar i den tas bort om filen öppnas i en senare version av Excel. Läs mer: https://go.microsoft.com/fwlink/?linkid=870924
Kommentar:
    Från EI bakåt</t>
      </text>
    </comment>
    <comment ref="X48" authorId="16" shapeId="0" xr:uid="{E85B2BFE-E7BB-4506-90D9-BC1F9B155DCF}">
      <text>
        <t>[Trådad kommentar]
I din version av Excel kan du läsa den här trådade kommentaren, men eventuella ändringar i den tas bort om filen öppnas i en senare version av Excel. Läs mer: https://go.microsoft.com/fwlink/?linkid=870924
Kommentar:
    Från EI</t>
      </text>
    </comment>
    <comment ref="Y48" authorId="17" shapeId="0" xr:uid="{7A275F63-3A86-42DA-BE43-05C71D7F314D}">
      <text>
        <t>[Trådad kommentar]
I din version av Excel kan du läsa den här trådade kommentaren, men eventuella ändringar i den tas bort om filen öppnas i en senare version av Excel. Läs mer: https://go.microsoft.com/fwlink/?linkid=870924
Kommentar:
    Från EI</t>
      </text>
    </comment>
    <comment ref="P50" authorId="10" shapeId="0" xr:uid="{8E253377-FB02-4276-AEBD-CDEE01FB719F}">
      <text>
        <r>
          <rPr>
            <b/>
            <sz val="8"/>
            <color indexed="81"/>
            <rFont val="Tahoma"/>
            <family val="2"/>
          </rPr>
          <t>Sonya Trad:</t>
        </r>
        <r>
          <rPr>
            <sz val="8"/>
            <color indexed="81"/>
            <rFont val="Tahoma"/>
            <family val="2"/>
          </rPr>
          <t xml:space="preserve">
taget från EI bräcke + kälarne</t>
        </r>
      </text>
    </comment>
    <comment ref="U50" authorId="3" shapeId="0" xr:uid="{26409E03-8953-455C-AC3F-A0ADC31B786B}">
      <text>
        <r>
          <rPr>
            <b/>
            <sz val="9"/>
            <color indexed="81"/>
            <rFont val="Tahoma"/>
            <family val="2"/>
          </rPr>
          <t>Nicole Burstein:</t>
        </r>
        <r>
          <rPr>
            <sz val="9"/>
            <color indexed="81"/>
            <rFont val="Tahoma"/>
            <family val="2"/>
          </rPr>
          <t xml:space="preserve">
Från EI bakåt
</t>
        </r>
      </text>
    </comment>
    <comment ref="L51" authorId="3" shapeId="0" xr:uid="{F15A4ECE-978A-4961-9BAA-D1EB5EA60665}">
      <text>
        <r>
          <rPr>
            <b/>
            <sz val="9"/>
            <color indexed="81"/>
            <rFont val="Tahoma"/>
            <family val="2"/>
          </rPr>
          <t>Nicole Burstein:</t>
        </r>
        <r>
          <rPr>
            <sz val="9"/>
            <color indexed="81"/>
            <rFont val="Tahoma"/>
            <family val="2"/>
          </rPr>
          <t xml:space="preserve">
Tidigare 87,98</t>
        </r>
      </text>
    </comment>
    <comment ref="A57" authorId="18" shapeId="0" xr:uid="{47A9EECF-6196-4E25-90F4-539AD695C4DF}">
      <text>
        <t>[Trådad kommentar]
I din version av Excel kan du läsa den här trådade kommentaren, men eventuella ändringar i den tas bort om filen öppnas i en senare version av Excel. Läs mer: https://go.microsoft.com/fwlink/?linkid=870924
Kommentar:
    Solör</t>
      </text>
    </comment>
    <comment ref="W57" authorId="3" shapeId="0" xr:uid="{5F13A1B1-5F69-4E28-A353-465B16EE31ED}">
      <text>
        <r>
          <rPr>
            <b/>
            <sz val="9"/>
            <color indexed="81"/>
            <rFont val="Tahoma"/>
            <family val="2"/>
          </rPr>
          <t>Nicole Burstein:</t>
        </r>
        <r>
          <rPr>
            <sz val="9"/>
            <color indexed="81"/>
            <rFont val="Tahoma"/>
            <family val="2"/>
          </rPr>
          <t xml:space="preserve">
Enligt EI
</t>
        </r>
      </text>
    </comment>
    <comment ref="X57" authorId="3" shapeId="0" xr:uid="{CCD309B7-64C5-44EF-A83B-F43321B62726}">
      <text>
        <r>
          <rPr>
            <b/>
            <sz val="9"/>
            <color indexed="81"/>
            <rFont val="Tahoma"/>
            <family val="2"/>
          </rPr>
          <t>Nicole Burstein:</t>
        </r>
        <r>
          <rPr>
            <sz val="9"/>
            <color indexed="81"/>
            <rFont val="Tahoma"/>
            <family val="2"/>
          </rPr>
          <t xml:space="preserve">
Från EI</t>
        </r>
      </text>
    </comment>
    <comment ref="Y57" authorId="3" shapeId="0" xr:uid="{43268F38-14B7-456D-BBE1-65C841A6776E}">
      <text>
        <r>
          <rPr>
            <b/>
            <sz val="9"/>
            <color indexed="81"/>
            <rFont val="Tahoma"/>
            <family val="2"/>
          </rPr>
          <t>Nicole Burstein:</t>
        </r>
        <r>
          <rPr>
            <sz val="9"/>
            <color indexed="81"/>
            <rFont val="Tahoma"/>
            <family val="2"/>
          </rPr>
          <t xml:space="preserve">
Från EI</t>
        </r>
      </text>
    </comment>
    <comment ref="Z57" authorId="19" shapeId="0" xr:uid="{A66D7754-142F-4A41-B45D-706B9998FD4A}">
      <text>
        <t>[Trådad kommentar]
I din version av Excel kan du läsa den här trådade kommentaren, men eventuella ändringar i den tas bort om filen öppnas i en senare version av Excel. Läs mer: https://go.microsoft.com/fwlink/?linkid=870924
Kommentar:
    från EI</t>
      </text>
    </comment>
    <comment ref="A58" authorId="20" shapeId="0" xr:uid="{83818926-03E9-4A9C-B6D0-CC9709BC120D}">
      <text>
        <t>[Trådad kommentar]
I din version av Excel kan du läsa den här trådade kommentaren, men eventuella ändringar i den tas bort om filen öppnas i en senare version av Excel. Läs mer: https://go.microsoft.com/fwlink/?linkid=870924
Kommentar:
    Bionär</t>
      </text>
    </comment>
    <comment ref="X58" authorId="3" shapeId="0" xr:uid="{90CDA851-7157-4DFA-AFFD-02262AEFF1FA}">
      <text>
        <r>
          <rPr>
            <b/>
            <sz val="9"/>
            <color indexed="81"/>
            <rFont val="Tahoma"/>
            <family val="2"/>
          </rPr>
          <t>Nicole Burstein:</t>
        </r>
        <r>
          <rPr>
            <sz val="9"/>
            <color indexed="81"/>
            <rFont val="Tahoma"/>
            <family val="2"/>
          </rPr>
          <t xml:space="preserve">
Från EI</t>
        </r>
      </text>
    </comment>
    <comment ref="Z58" authorId="21" shapeId="0" xr:uid="{50FCA4E7-5A20-4AA1-BCF6-891A88AC9DD0}">
      <text>
        <t>[Trådad kommentar]
I din version av Excel kan du läsa den här trådade kommentaren, men eventuella ändringar i den tas bort om filen öppnas i en senare version av Excel. Läs mer: https://go.microsoft.com/fwlink/?linkid=870924
Kommentar:
    från EI</t>
      </text>
    </comment>
    <comment ref="T62" authorId="22" shapeId="0" xr:uid="{55581374-809B-45AD-A9CD-1D55ADF83B04}">
      <text>
        <t>[Trådad kommentar]
I din version av Excel kan du läsa den här trådade kommentaren, men eventuella ändringar i den tas bort om filen öppnas i en senare version av Excel. Läs mer: https://go.microsoft.com/fwlink/?linkid=870924
Kommentar:
    Från EI</t>
      </text>
    </comment>
    <comment ref="U62" authorId="23" shapeId="0" xr:uid="{6AD997DA-01FA-4CC3-9CC3-306EDC798C19}">
      <text>
        <t>[Trådad kommentar]
I din version av Excel kan du läsa den här trådade kommentaren, men eventuella ändringar i den tas bort om filen öppnas i en senare version av Excel. Läs mer: https://go.microsoft.com/fwlink/?linkid=870924
Kommentar:
    Från EI</t>
      </text>
    </comment>
    <comment ref="A63" authorId="10" shapeId="0" xr:uid="{1161FA18-7883-4376-A67D-F4BFA325535B}">
      <text>
        <r>
          <rPr>
            <b/>
            <sz val="8"/>
            <color indexed="81"/>
            <rFont val="Tahoma"/>
            <family val="2"/>
          </rPr>
          <t>Sonya Trad:</t>
        </r>
        <r>
          <rPr>
            <sz val="8"/>
            <color indexed="81"/>
            <rFont val="Tahoma"/>
            <family val="2"/>
          </rPr>
          <t xml:space="preserve">
inkluderar tyresö 1996-2003</t>
        </r>
      </text>
    </comment>
    <comment ref="X66" authorId="3" shapeId="0" xr:uid="{6F7637E2-848C-4A69-88AE-4A762AAA8250}">
      <text>
        <r>
          <rPr>
            <b/>
            <sz val="9"/>
            <color indexed="81"/>
            <rFont val="Tahoma"/>
            <family val="2"/>
          </rPr>
          <t>Nicole Burstein:</t>
        </r>
        <r>
          <rPr>
            <sz val="9"/>
            <color indexed="81"/>
            <rFont val="Tahoma"/>
            <family val="2"/>
          </rPr>
          <t xml:space="preserve">
Inget i KVLN 2017</t>
        </r>
      </text>
    </comment>
    <comment ref="Z66" authorId="3" shapeId="0" xr:uid="{E1A2BFFB-4180-4031-B7F9-3AC87C00CD93}">
      <text>
        <r>
          <rPr>
            <b/>
            <sz val="9"/>
            <color indexed="81"/>
            <rFont val="Tahoma"/>
            <family val="2"/>
          </rPr>
          <t>Nicole Burstein:</t>
        </r>
        <r>
          <rPr>
            <sz val="9"/>
            <color indexed="81"/>
            <rFont val="Tahoma"/>
            <family val="2"/>
          </rPr>
          <t xml:space="preserve">
från EI 
/DW</t>
        </r>
      </text>
    </comment>
    <comment ref="A72" authorId="24" shapeId="0" xr:uid="{45F6011A-3429-4353-888B-5502D041F882}">
      <text>
        <t>[Trådad kommentar]
I din version av Excel kan du läsa den här trådade kommentaren, men eventuella ändringar i den tas bort om filen öppnas i en senare version av Excel. Läs mer: https://go.microsoft.com/fwlink/?linkid=870924
Kommentar:
    Eksta Bostads, ej medlem</t>
      </text>
    </comment>
    <comment ref="O72" authorId="10" shapeId="0" xr:uid="{F1B176E0-C377-4894-9C3C-64DC8EEAD479}">
      <text>
        <r>
          <rPr>
            <b/>
            <sz val="8"/>
            <color indexed="81"/>
            <rFont val="Tahoma"/>
            <family val="2"/>
          </rPr>
          <t>Sonya Trad:</t>
        </r>
        <r>
          <rPr>
            <sz val="8"/>
            <color indexed="81"/>
            <rFont val="Tahoma"/>
            <family val="2"/>
          </rPr>
          <t xml:space="preserve">
Hämtat från EI särskildarapporten</t>
        </r>
      </text>
    </comment>
    <comment ref="P72" authorId="10" shapeId="0" xr:uid="{0527054F-B13A-4C6D-A41D-BE1C03F6383F}">
      <text>
        <r>
          <rPr>
            <b/>
            <sz val="8"/>
            <color indexed="81"/>
            <rFont val="Tahoma"/>
            <family val="2"/>
          </rPr>
          <t>Sonya Trad:</t>
        </r>
        <r>
          <rPr>
            <sz val="8"/>
            <color indexed="81"/>
            <rFont val="Tahoma"/>
            <family val="2"/>
          </rPr>
          <t xml:space="preserve">
Taget från EI</t>
        </r>
      </text>
    </comment>
    <comment ref="Q72" authorId="25" shapeId="0" xr:uid="{E72CB2C4-2B38-4327-BDCA-FF53312DA1DE}">
      <text>
        <r>
          <rPr>
            <b/>
            <sz val="9"/>
            <color indexed="81"/>
            <rFont val="Tahoma"/>
            <family val="2"/>
          </rPr>
          <t>David Holmström:</t>
        </r>
        <r>
          <rPr>
            <sz val="9"/>
            <color indexed="81"/>
            <rFont val="Tahoma"/>
            <family val="2"/>
          </rPr>
          <t xml:space="preserve">
Värmeanvändning från miljörapport 2013
</t>
        </r>
      </text>
    </comment>
    <comment ref="R72" authorId="25" shapeId="0" xr:uid="{04705A45-C7FC-4CA4-965F-72FCE7476853}">
      <text>
        <r>
          <rPr>
            <b/>
            <sz val="9"/>
            <color indexed="81"/>
            <rFont val="Tahoma"/>
            <family val="2"/>
          </rPr>
          <t>David Holmström:</t>
        </r>
        <r>
          <rPr>
            <sz val="9"/>
            <color indexed="81"/>
            <rFont val="Tahoma"/>
            <family val="2"/>
          </rPr>
          <t xml:space="preserve">
Värmeanvändning från miljörapport 2013
</t>
        </r>
      </text>
    </comment>
    <comment ref="S72" authorId="3" shapeId="0" xr:uid="{8928C70E-AA43-423F-8757-AA32211E55E4}">
      <text>
        <r>
          <rPr>
            <b/>
            <sz val="9"/>
            <color indexed="81"/>
            <rFont val="Tahoma"/>
            <family val="2"/>
          </rPr>
          <t>Nicole Burstein:</t>
        </r>
        <r>
          <rPr>
            <sz val="9"/>
            <color indexed="81"/>
            <rFont val="Tahoma"/>
            <family val="2"/>
          </rPr>
          <t xml:space="preserve">
Från EI</t>
        </r>
      </text>
    </comment>
    <comment ref="X72" authorId="3" shapeId="0" xr:uid="{A90CA656-68EC-481B-B5A4-080C0A41C3B2}">
      <text>
        <r>
          <rPr>
            <b/>
            <sz val="9"/>
            <color indexed="81"/>
            <rFont val="Tahoma"/>
            <family val="2"/>
          </rPr>
          <t>Nicole Burstein:</t>
        </r>
        <r>
          <rPr>
            <sz val="9"/>
            <color indexed="81"/>
            <rFont val="Tahoma"/>
            <family val="2"/>
          </rPr>
          <t xml:space="preserve">
Från EI</t>
        </r>
      </text>
    </comment>
    <comment ref="Z72" authorId="26" shapeId="0" xr:uid="{3BC24807-133E-40A0-83FE-C7FCB96D15D5}">
      <text>
        <t>[Trådad kommentar]
I din version av Excel kan du läsa den här trådade kommentaren, men eventuella ändringar i den tas bort om filen öppnas i en senare version av Excel. Läs mer: https://go.microsoft.com/fwlink/?linkid=870924
Kommentar:
    från EI</t>
      </text>
    </comment>
    <comment ref="V73" authorId="27" shapeId="0" xr:uid="{E9E28A29-4682-40EE-BAC6-3FAE37438956}">
      <text>
        <t>[Trådad kommentar]
I din version av Excel kan du läsa den här trådade kommentaren, men eventuella ändringar i den tas bort om filen öppnas i en senare version av Excel. Läs mer: https://go.microsoft.com/fwlink/?linkid=870924
Kommentar:
    Från EI bakåt</t>
      </text>
    </comment>
    <comment ref="X73" authorId="3" shapeId="0" xr:uid="{32E4AC96-E9E7-47CE-B1C8-D18EEB2226B1}">
      <text>
        <r>
          <rPr>
            <b/>
            <sz val="9"/>
            <color indexed="81"/>
            <rFont val="Tahoma"/>
            <family val="2"/>
          </rPr>
          <t>Nicole Burstein:</t>
        </r>
        <r>
          <rPr>
            <sz val="9"/>
            <color indexed="81"/>
            <rFont val="Tahoma"/>
            <family val="2"/>
          </rPr>
          <t xml:space="preserve">
Från EI</t>
        </r>
      </text>
    </comment>
    <comment ref="Y73" authorId="28" shapeId="0" xr:uid="{9EB40EAA-9E19-44F0-A328-36681DEB35E1}">
      <text>
        <t>[Trådad kommentar]
I din version av Excel kan du läsa den här trådade kommentaren, men eventuella ändringar i den tas bort om filen öppnas i en senare version av Excel. Läs mer: https://go.microsoft.com/fwlink/?linkid=870924
Kommentar:
    Från EI</t>
      </text>
    </comment>
    <comment ref="Z73" authorId="29" shapeId="0" xr:uid="{9B5F6507-93CA-4661-9CFA-F36486CB4782}">
      <text>
        <t>[Trådad kommentar]
I din version av Excel kan du läsa den här trådade kommentaren, men eventuella ändringar i den tas bort om filen öppnas i en senare version av Excel. Läs mer: https://go.microsoft.com/fwlink/?linkid=870924
Kommentar:
    från EI</t>
      </text>
    </comment>
    <comment ref="AA73" authorId="30" shapeId="0" xr:uid="{17063D2D-A9C5-4D84-ADF6-2E26CA017EEC}">
      <text>
        <t>[Trådad kommentar]
I din version av Excel kan du läsa den här trådade kommentaren, men eventuella ändringar i den tas bort om filen öppnas i en senare version av Excel. Läs mer: https://go.microsoft.com/fwlink/?linkid=870924
Kommentar:
    Summa av två företag från EI</t>
      </text>
    </comment>
    <comment ref="A77" authorId="3" shapeId="0" xr:uid="{2173BF2F-ED30-404B-9485-C81D41D4E2B4}">
      <text>
        <r>
          <rPr>
            <b/>
            <sz val="9"/>
            <color indexed="81"/>
            <rFont val="Tahoma"/>
            <family val="2"/>
          </rPr>
          <t>Nicole Burstein:</t>
        </r>
        <r>
          <rPr>
            <sz val="9"/>
            <color indexed="81"/>
            <rFont val="Tahoma"/>
            <family val="2"/>
          </rPr>
          <t xml:space="preserve">
Eslöv-Lund-Lomma m fl
från 2010
</t>
        </r>
      </text>
    </comment>
    <comment ref="S82" authorId="3" shapeId="0" xr:uid="{4FCC7AF5-C9B8-4AA7-8876-486101CBD0FF}">
      <text>
        <r>
          <rPr>
            <b/>
            <sz val="9"/>
            <color indexed="81"/>
            <rFont val="Tahoma"/>
            <family val="2"/>
          </rPr>
          <t>Nicole Burstein:</t>
        </r>
        <r>
          <rPr>
            <sz val="9"/>
            <color indexed="81"/>
            <rFont val="Tahoma"/>
            <family val="2"/>
          </rPr>
          <t xml:space="preserve">
EI</t>
        </r>
      </text>
    </comment>
    <comment ref="A84" authorId="31" shapeId="0" xr:uid="{17943C07-32F6-446A-998B-45319EC41966}">
      <text>
        <t>[Trådad kommentar]
I din version av Excel kan du läsa den här trådade kommentaren, men eventuella ändringar i den tas bort om filen öppnas i en senare version av Excel. Läs mer: https://go.microsoft.com/fwlink/?linkid=870924
Kommentar:
    Rindi</t>
      </text>
    </comment>
    <comment ref="W84" authorId="32" shapeId="0" xr:uid="{1177DC9F-3077-454B-8A35-5FC21B005F01}">
      <text>
        <t>[Trådad kommentar]
I din version av Excel kan du läsa den här trådade kommentaren, men eventuella ändringar i den tas bort om filen öppnas i en senare version av Excel. Läs mer: https://go.microsoft.com/fwlink/?linkid=870924
Kommentar:
    Från EI</t>
      </text>
    </comment>
    <comment ref="X84" authorId="3" shapeId="0" xr:uid="{FD41A076-7A12-4552-9010-769F336C1C1C}">
      <text>
        <r>
          <rPr>
            <b/>
            <sz val="9"/>
            <color indexed="81"/>
            <rFont val="Tahoma"/>
            <family val="2"/>
          </rPr>
          <t>Nicole Burstein:</t>
        </r>
        <r>
          <rPr>
            <sz val="9"/>
            <color indexed="81"/>
            <rFont val="Tahoma"/>
            <family val="2"/>
          </rPr>
          <t xml:space="preserve">
Från EI
</t>
        </r>
      </text>
    </comment>
    <comment ref="Y84" authorId="3" shapeId="0" xr:uid="{2D8B92F8-A0A8-47F4-9ED2-5FE70DF0FF60}">
      <text>
        <r>
          <rPr>
            <b/>
            <sz val="9"/>
            <color indexed="81"/>
            <rFont val="Tahoma"/>
            <family val="2"/>
          </rPr>
          <t>Nicole Burstein:</t>
        </r>
        <r>
          <rPr>
            <sz val="9"/>
            <color indexed="81"/>
            <rFont val="Tahoma"/>
            <family val="2"/>
          </rPr>
          <t xml:space="preserve">
Från EI</t>
        </r>
      </text>
    </comment>
    <comment ref="Z84" authorId="33" shapeId="0" xr:uid="{04F409F0-0A9D-4A82-9F4D-60743106CA07}">
      <text>
        <t>[Trådad kommentar]
I din version av Excel kan du läsa den här trådade kommentaren, men eventuella ändringar i den tas bort om filen öppnas i en senare version av Excel. Läs mer: https://go.microsoft.com/fwlink/?linkid=870924
Kommentar:
    Från EI</t>
      </text>
    </comment>
    <comment ref="A89" authorId="34" shapeId="0" xr:uid="{55F16A62-5AF3-4B76-8894-5BDC00270A35}">
      <text>
        <t>[Trådad kommentar]
I din version av Excel kan du läsa den här trådade kommentaren, men eventuella ändringar i den tas bort om filen öppnas i en senare version av Excel. Läs mer: https://go.microsoft.com/fwlink/?linkid=870924
Kommentar:
    Rindi</t>
      </text>
    </comment>
    <comment ref="R89" authorId="3" shapeId="0" xr:uid="{55E5BD1E-C2C3-47BC-80E1-00ADE6CB4730}">
      <text>
        <r>
          <rPr>
            <b/>
            <sz val="9"/>
            <color indexed="81"/>
            <rFont val="Tahoma"/>
            <family val="2"/>
          </rPr>
          <t>Nicole Burstein:</t>
        </r>
        <r>
          <rPr>
            <sz val="9"/>
            <color indexed="81"/>
            <rFont val="Tahoma"/>
            <family val="2"/>
          </rPr>
          <t xml:space="preserve">
EI</t>
        </r>
      </text>
    </comment>
    <comment ref="X89" authorId="3" shapeId="0" xr:uid="{C30EF9CF-51A4-48A1-881E-403FE56E0A84}">
      <text>
        <r>
          <rPr>
            <b/>
            <sz val="9"/>
            <color indexed="81"/>
            <rFont val="Tahoma"/>
            <family val="2"/>
          </rPr>
          <t>Nicole Burstein:</t>
        </r>
        <r>
          <rPr>
            <sz val="9"/>
            <color indexed="81"/>
            <rFont val="Tahoma"/>
            <family val="2"/>
          </rPr>
          <t xml:space="preserve">
Från EI
</t>
        </r>
      </text>
    </comment>
    <comment ref="Z89" authorId="35" shapeId="0" xr:uid="{71102EF7-329B-41B2-A695-5E5D99762C24}">
      <text>
        <t>[Trådad kommentar]
I din version av Excel kan du läsa den här trådade kommentaren, men eventuella ändringar i den tas bort om filen öppnas i en senare version av Excel. Läs mer: https://go.microsoft.com/fwlink/?linkid=870924
Kommentar:
    från EI</t>
      </text>
    </comment>
    <comment ref="A90" authorId="36" shapeId="0" xr:uid="{DA0B4E00-1DD6-4E60-B907-10D9B2AAD032}">
      <text>
        <t>[Trådad kommentar]
I din version av Excel kan du läsa den här trådade kommentaren, men eventuella ändringar i den tas bort om filen öppnas i en senare version av Excel. Läs mer: https://go.microsoft.com/fwlink/?linkid=870924
Kommentar:
    Solör</t>
      </text>
    </comment>
    <comment ref="X90" authorId="37" shapeId="0" xr:uid="{FCD42265-6A69-4C90-A038-5C2BEA6385BA}">
      <text>
        <t>[Trådad kommentar]
I din version av Excel kan du läsa den här trådade kommentaren, men eventuella ändringar i den tas bort om filen öppnas i en senare version av Excel. Läs mer: https://go.microsoft.com/fwlink/?linkid=870924
Kommentar:
    Från EI tom 2014</t>
      </text>
    </comment>
    <comment ref="S91" authorId="3" shapeId="0" xr:uid="{B0D27C79-85C1-452F-802F-A3912CB3FCA8}">
      <text>
        <r>
          <rPr>
            <b/>
            <sz val="9"/>
            <color indexed="81"/>
            <rFont val="Tahoma"/>
            <family val="2"/>
          </rPr>
          <t>Nicole Burstein:</t>
        </r>
        <r>
          <rPr>
            <sz val="9"/>
            <color indexed="81"/>
            <rFont val="Tahoma"/>
            <family val="2"/>
          </rPr>
          <t xml:space="preserve">
EI</t>
        </r>
      </text>
    </comment>
    <comment ref="A93" authorId="38" shapeId="0" xr:uid="{17AE3F4B-8270-45EF-ACB1-F3FAFDB68290}">
      <text>
        <t>[Trådad kommentar]
I din version av Excel kan du läsa den här trådade kommentaren, men eventuella ändringar i den tas bort om filen öppnas i en senare version av Excel. Läs mer: https://go.microsoft.com/fwlink/?linkid=870924
Kommentar:
    Bionär</t>
      </text>
    </comment>
    <comment ref="P93" authorId="3" shapeId="0" xr:uid="{89925A8B-8F5C-470D-8892-C9BF5FFA56FA}">
      <text>
        <r>
          <rPr>
            <b/>
            <sz val="9"/>
            <color indexed="81"/>
            <rFont val="Tahoma"/>
            <family val="2"/>
          </rPr>
          <t>Nicole Burstein:</t>
        </r>
        <r>
          <rPr>
            <sz val="9"/>
            <color indexed="81"/>
            <rFont val="Tahoma"/>
            <family val="2"/>
          </rPr>
          <t xml:space="preserve">
EI</t>
        </r>
      </text>
    </comment>
    <comment ref="X93" authorId="3" shapeId="0" xr:uid="{2993F732-2FA4-4749-A2ED-DA5BF549644E}">
      <text>
        <r>
          <rPr>
            <b/>
            <sz val="9"/>
            <color indexed="81"/>
            <rFont val="Tahoma"/>
            <family val="2"/>
          </rPr>
          <t>Nicole Burstein:</t>
        </r>
        <r>
          <rPr>
            <sz val="9"/>
            <color indexed="81"/>
            <rFont val="Tahoma"/>
            <family val="2"/>
          </rPr>
          <t xml:space="preserve">
Från EI</t>
        </r>
      </text>
    </comment>
    <comment ref="Z93" authorId="39" shapeId="0" xr:uid="{D251A694-31E6-4FBD-AF9D-124DA5B27837}">
      <text>
        <t>[Trådad kommentar]
I din version av Excel kan du läsa den här trådade kommentaren, men eventuella ändringar i den tas bort om filen öppnas i en senare version av Excel. Läs mer: https://go.microsoft.com/fwlink/?linkid=870924
Kommentar:
    från EI</t>
      </text>
    </comment>
    <comment ref="U96" authorId="40" shapeId="0" xr:uid="{586C8E63-F64B-4FEC-8B59-EF70463FE6C2}">
      <text>
        <t>[Trådad kommentar]
I din version av Excel kan du läsa den här trådade kommentaren, men eventuella ändringar i den tas bort om filen öppnas i en senare version av Excel. Läs mer: https://go.microsoft.com/fwlink/?linkid=870924
Kommentar:
    Från EI</t>
      </text>
    </comment>
    <comment ref="A97" authorId="41" shapeId="0" xr:uid="{CBF5EC27-E913-4369-BE59-505CB980B4A9}">
      <text>
        <t>[Trådad kommentar]
I din version av Excel kan du läsa den här trådade kommentaren, men eventuella ändringar i den tas bort om filen öppnas i en senare version av Excel. Läs mer: https://go.microsoft.com/fwlink/?linkid=870924
Kommentar:
    Räknas till borås-nätet sedan 2019</t>
      </text>
    </comment>
    <comment ref="P97" authorId="3" shapeId="0" xr:uid="{73A444C7-3132-4BC4-AD3D-67D12879AFB8}">
      <text>
        <r>
          <rPr>
            <b/>
            <sz val="9"/>
            <color indexed="81"/>
            <rFont val="Tahoma"/>
            <family val="2"/>
          </rPr>
          <t>Nicole Burstein:</t>
        </r>
        <r>
          <rPr>
            <sz val="9"/>
            <color indexed="81"/>
            <rFont val="Tahoma"/>
            <family val="2"/>
          </rPr>
          <t xml:space="preserve">
Tidigare 45,3</t>
        </r>
      </text>
    </comment>
    <comment ref="A98" authorId="3" shapeId="0" xr:uid="{95A40DB9-A45D-4573-92F6-922427398121}">
      <text>
        <r>
          <rPr>
            <b/>
            <sz val="9"/>
            <color indexed="81"/>
            <rFont val="Tahoma"/>
            <family val="2"/>
          </rPr>
          <t xml:space="preserve">Nicole Burstein:
</t>
        </r>
        <r>
          <rPr>
            <sz val="9"/>
            <color indexed="81"/>
            <rFont val="Tahoma"/>
            <family val="2"/>
          </rPr>
          <t>Assberg - Fritslanäten från 2017</t>
        </r>
      </text>
    </comment>
    <comment ref="T99" authorId="3" shapeId="0" xr:uid="{3ECCF30C-861F-4F68-AF3F-29384D2EB1D9}">
      <text>
        <r>
          <rPr>
            <b/>
            <sz val="9"/>
            <color indexed="81"/>
            <rFont val="Tahoma"/>
            <family val="2"/>
          </rPr>
          <t>Nicole Burstein:</t>
        </r>
        <r>
          <rPr>
            <sz val="9"/>
            <color indexed="81"/>
            <rFont val="Tahoma"/>
            <family val="2"/>
          </rPr>
          <t xml:space="preserve">
Från EI</t>
        </r>
      </text>
    </comment>
    <comment ref="S101" authorId="42" shapeId="0" xr:uid="{9D776C04-90F3-4246-AF0A-68EF533097B9}">
      <text>
        <t>[Trådad kommentar]
I din version av Excel kan du läsa den här trådade kommentaren, men eventuella ändringar i den tas bort om filen öppnas i en senare version av Excel. Läs mer: https://go.microsoft.com/fwlink/?linkid=870924
Kommentar:
    Från EI</t>
      </text>
    </comment>
    <comment ref="U102" authorId="43" shapeId="0" xr:uid="{C0E91A4C-2F0A-403D-99C6-7096A470446D}">
      <text>
        <t>[Trådad kommentar]
I din version av Excel kan du läsa den här trådade kommentaren, men eventuella ändringar i den tas bort om filen öppnas i en senare version av Excel. Läs mer: https://go.microsoft.com/fwlink/?linkid=870924
Kommentar:
    Från EI</t>
      </text>
    </comment>
    <comment ref="R107" authorId="44" shapeId="0" xr:uid="{E8704B00-6299-49D7-A160-18EAA4FC6FE9}">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107" authorId="45" shapeId="0" xr:uid="{02CCBDF2-6FE0-44C1-A50B-68119E028D44}">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A108" authorId="3" shapeId="0" xr:uid="{CE1EDEFA-E34A-4BA2-8788-397A86DDB39D}">
      <text>
        <r>
          <rPr>
            <b/>
            <sz val="9"/>
            <color indexed="81"/>
            <rFont val="Tahoma"/>
            <family val="2"/>
          </rPr>
          <t>Nicole Burstein:</t>
        </r>
        <r>
          <rPr>
            <sz val="9"/>
            <color indexed="81"/>
            <rFont val="Tahoma"/>
            <family val="2"/>
          </rPr>
          <t xml:space="preserve">
Gisle tom. 2012</t>
        </r>
      </text>
    </comment>
    <comment ref="A109" authorId="3" shapeId="0" xr:uid="{F563954D-C771-4ED9-814C-0F07A54CB7E1}">
      <text>
        <r>
          <rPr>
            <b/>
            <sz val="9"/>
            <color indexed="81"/>
            <rFont val="Tahoma"/>
            <family val="2"/>
          </rPr>
          <t>Nicole Burstein:</t>
        </r>
        <r>
          <rPr>
            <sz val="9"/>
            <color indexed="81"/>
            <rFont val="Tahoma"/>
            <family val="2"/>
          </rPr>
          <t xml:space="preserve">
Gislaved från 2013</t>
        </r>
      </text>
    </comment>
    <comment ref="R110" authorId="3" shapeId="0" xr:uid="{FFEE6C74-FCEA-49BD-A3F6-B7130008775E}">
      <text>
        <r>
          <rPr>
            <b/>
            <sz val="9"/>
            <color indexed="81"/>
            <rFont val="Tahoma"/>
            <family val="2"/>
          </rPr>
          <t>Nicole Burstein:</t>
        </r>
        <r>
          <rPr>
            <sz val="9"/>
            <color indexed="81"/>
            <rFont val="Tahoma"/>
            <family val="2"/>
          </rPr>
          <t xml:space="preserve">
EI</t>
        </r>
      </text>
    </comment>
    <comment ref="X110" authorId="3" shapeId="0" xr:uid="{66EA8324-B1EA-42BA-98B3-DD45EECD1219}">
      <text>
        <r>
          <rPr>
            <b/>
            <sz val="9"/>
            <color indexed="81"/>
            <rFont val="Tahoma"/>
            <family val="2"/>
          </rPr>
          <t>Nicole Burstein:</t>
        </r>
        <r>
          <rPr>
            <sz val="9"/>
            <color indexed="81"/>
            <rFont val="Tahoma"/>
            <family val="2"/>
          </rPr>
          <t xml:space="preserve">
Från EI (Rindi)
</t>
        </r>
      </text>
    </comment>
    <comment ref="Z110" authorId="46" shapeId="0" xr:uid="{6102F3A8-74F2-4448-BC69-9660F1487064}">
      <text>
        <t>[Trådad kommentar]
I din version av Excel kan du läsa den här trådade kommentaren, men eventuella ändringar i den tas bort om filen öppnas i en senare version av Excel. Läs mer: https://go.microsoft.com/fwlink/?linkid=870924
Kommentar:
    från EI</t>
      </text>
    </comment>
    <comment ref="Q113" authorId="3" shapeId="0" xr:uid="{E4E81A56-674A-499D-829E-0DC24A26C446}">
      <text>
        <r>
          <rPr>
            <b/>
            <sz val="9"/>
            <color indexed="81"/>
            <rFont val="Tahoma"/>
            <family val="2"/>
          </rPr>
          <t>Nicole Burstein:</t>
        </r>
        <r>
          <rPr>
            <sz val="9"/>
            <color indexed="81"/>
            <rFont val="Tahoma"/>
            <family val="2"/>
          </rPr>
          <t xml:space="preserve">
EI</t>
        </r>
      </text>
    </comment>
    <comment ref="X123" authorId="47" shapeId="0" xr:uid="{5DBB3257-8275-47CC-9152-41E73E18EF95}">
      <text>
        <t>[Trådad kommentar]
I din version av Excel kan du läsa den här trådade kommentaren, men eventuella ändringar i den tas bort om filen öppnas i en senare version av Excel. Läs mer: https://go.microsoft.com/fwlink/?linkid=870924
Kommentar:
    Från EI</t>
      </text>
    </comment>
    <comment ref="A126" authorId="48" shapeId="0" xr:uid="{ECEC2C8E-F99C-4292-87B2-2DE14CB29D48}">
      <text>
        <t>[Trådad kommentar]
I din version av Excel kan du läsa den här trådade kommentaren, men eventuella ändringar i den tas bort om filen öppnas i en senare version av Excel. Läs mer: https://go.microsoft.com/fwlink/?linkid=870924
Kommentar:
    Inkluderade även Partille tom 2017 (inkluderat)</t>
      </text>
    </comment>
    <comment ref="P131" authorId="10" shapeId="0" xr:uid="{CA3C8C7C-7C54-4C20-9217-359AC6738F53}">
      <text>
        <r>
          <rPr>
            <b/>
            <sz val="8"/>
            <color indexed="81"/>
            <rFont val="Tahoma"/>
            <family val="2"/>
          </rPr>
          <t>Sonya Trad:</t>
        </r>
        <r>
          <rPr>
            <sz val="8"/>
            <color indexed="81"/>
            <rFont val="Tahoma"/>
            <family val="2"/>
          </rPr>
          <t xml:space="preserve">
tagit från EI</t>
        </r>
      </text>
    </comment>
    <comment ref="A134" authorId="49" shapeId="0" xr:uid="{62484854-7EEB-47E7-AD16-3A7D87BA3F86}">
      <text>
        <t>[Trådad kommentar]
I din version av Excel kan du läsa den här trådade kommentaren, men eventuella ändringar i den tas bort om filen öppnas i en senare version av Excel. Läs mer: https://go.microsoft.com/fwlink/?linkid=870924
Kommentar:
    RAGUNDA</t>
      </text>
    </comment>
    <comment ref="Y134" authorId="50" shapeId="0" xr:uid="{C0412FA1-D605-45AA-8FF1-2052C80821A1}">
      <text>
        <t>[Trådad kommentar]
I din version av Excel kan du läsa den här trådade kommentaren, men eventuella ändringar i den tas bort om filen öppnas i en senare version av Excel. Läs mer: https://go.microsoft.com/fwlink/?linkid=870924
Kommentar:
    Från EI</t>
      </text>
    </comment>
    <comment ref="W135" authorId="3" shapeId="0" xr:uid="{366A33D0-190A-44A0-A22F-3B4F5E1F9B2A}">
      <text>
        <r>
          <rPr>
            <b/>
            <sz val="9"/>
            <color indexed="81"/>
            <rFont val="Tahoma"/>
            <family val="2"/>
          </rPr>
          <t>Nicole Burstein:</t>
        </r>
        <r>
          <rPr>
            <sz val="9"/>
            <color indexed="81"/>
            <rFont val="Tahoma"/>
            <family val="2"/>
          </rPr>
          <t xml:space="preserve">
Från EI</t>
        </r>
      </text>
    </comment>
    <comment ref="X135" authorId="51" shapeId="0" xr:uid="{AD8EC746-0D16-4349-B918-68387B6FFF7F}">
      <text>
        <t>[Trådad kommentar]
I din version av Excel kan du läsa den här trådade kommentaren, men eventuella ändringar i den tas bort om filen öppnas i en senare version av Excel. Läs mer: https://go.microsoft.com/fwlink/?linkid=870924
Kommentar:
    Från EI</t>
      </text>
    </comment>
    <comment ref="A136" authorId="10" shapeId="0" xr:uid="{4785E496-1B61-4094-8F9B-6EF4FD8CBBA6}">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U137" authorId="3" shapeId="0" xr:uid="{AF4AFEBB-8E88-428A-BFBB-10CF9860A097}">
      <text>
        <r>
          <rPr>
            <b/>
            <sz val="9"/>
            <color indexed="81"/>
            <rFont val="Tahoma"/>
            <family val="2"/>
          </rPr>
          <t>Nicole Burstein:</t>
        </r>
        <r>
          <rPr>
            <sz val="9"/>
            <color indexed="81"/>
            <rFont val="Tahoma"/>
            <family val="2"/>
          </rPr>
          <t xml:space="preserve">
EI</t>
        </r>
      </text>
    </comment>
    <comment ref="Q138" authorId="3" shapeId="0" xr:uid="{86392FCF-C194-4253-9F5D-F9468FC5226E}">
      <text>
        <r>
          <rPr>
            <b/>
            <sz val="9"/>
            <color indexed="81"/>
            <rFont val="Tahoma"/>
            <family val="2"/>
          </rPr>
          <t>Nicole Burstein:</t>
        </r>
        <r>
          <rPr>
            <sz val="9"/>
            <color indexed="81"/>
            <rFont val="Tahoma"/>
            <family val="2"/>
          </rPr>
          <t xml:space="preserve">
EI</t>
        </r>
      </text>
    </comment>
    <comment ref="X138" authorId="3" shapeId="0" xr:uid="{4EA88C97-6031-44B1-9DC0-DDA92449958D}">
      <text>
        <r>
          <rPr>
            <b/>
            <sz val="9"/>
            <color indexed="81"/>
            <rFont val="Tahoma"/>
            <family val="2"/>
          </rPr>
          <t>Nicole Burstein:</t>
        </r>
        <r>
          <rPr>
            <sz val="9"/>
            <color indexed="81"/>
            <rFont val="Tahoma"/>
            <family val="2"/>
          </rPr>
          <t xml:space="preserve">
Från EI
</t>
        </r>
      </text>
    </comment>
    <comment ref="A139" authorId="52" shapeId="0" xr:uid="{BCAB9588-717D-4BFC-B569-597C084BB5B7}">
      <text>
        <t>[Trådad kommentar]
I din version av Excel kan du läsa den här trådade kommentaren, men eventuella ändringar i den tas bort om filen öppnas i en senare version av Excel. Läs mer: https://go.microsoft.com/fwlink/?linkid=870924
Kommentar:
    Bionär</t>
      </text>
    </comment>
    <comment ref="X139" authorId="3" shapeId="0" xr:uid="{9C4BEDCF-1334-40A2-B914-56C8190F71A6}">
      <text>
        <r>
          <rPr>
            <b/>
            <sz val="9"/>
            <color indexed="81"/>
            <rFont val="Tahoma"/>
            <family val="2"/>
          </rPr>
          <t>Nicole Burstein:</t>
        </r>
        <r>
          <rPr>
            <sz val="9"/>
            <color indexed="81"/>
            <rFont val="Tahoma"/>
            <family val="2"/>
          </rPr>
          <t xml:space="preserve">
Från EI (Bionär)
</t>
        </r>
      </text>
    </comment>
    <comment ref="Z139" authorId="53" shapeId="0" xr:uid="{1740F414-716D-498F-B0EF-A51735E51C41}">
      <text>
        <t>[Trådad kommentar]
I din version av Excel kan du läsa den här trådade kommentaren, men eventuella ändringar i den tas bort om filen öppnas i en senare version av Excel. Läs mer: https://go.microsoft.com/fwlink/?linkid=870924
Kommentar:
    från EI</t>
      </text>
    </comment>
    <comment ref="V143" authorId="54" shapeId="0" xr:uid="{F756844E-DEBA-432B-9E73-DFD9F1551FC0}">
      <text>
        <t>[Trådad kommentar]
I din version av Excel kan du läsa den här trådade kommentaren, men eventuella ändringar i den tas bort om filen öppnas i en senare version av Excel. Läs mer: https://go.microsoft.com/fwlink/?linkid=870924
Kommentar:
    Från EI bakåt</t>
      </text>
    </comment>
    <comment ref="X143" authorId="3" shapeId="0" xr:uid="{F15219FD-EC27-4DB3-8184-011C17B7B509}">
      <text>
        <r>
          <rPr>
            <b/>
            <sz val="9"/>
            <color indexed="81"/>
            <rFont val="Tahoma"/>
            <family val="2"/>
          </rPr>
          <t>Nicole Burstein:</t>
        </r>
        <r>
          <rPr>
            <sz val="9"/>
            <color indexed="81"/>
            <rFont val="Tahoma"/>
            <family val="2"/>
          </rPr>
          <t xml:space="preserve">
Från EI</t>
        </r>
      </text>
    </comment>
    <comment ref="Z143" authorId="55" shapeId="0" xr:uid="{42BBB631-B1CE-4EA0-B0A1-835B6DEBF139}">
      <text>
        <t>[Trådad kommentar]
I din version av Excel kan du läsa den här trådade kommentaren, men eventuella ändringar i den tas bort om filen öppnas i en senare version av Excel. Läs mer: https://go.microsoft.com/fwlink/?linkid=870924
Kommentar:
    Från EI</t>
      </text>
    </comment>
    <comment ref="W144" authorId="56" shapeId="0" xr:uid="{25304033-B052-4CDC-9E9F-C328809D6250}">
      <text>
        <t>[Trådad kommentar]
I din version av Excel kan du läsa den här trådade kommentaren, men eventuella ändringar i den tas bort om filen öppnas i en senare version av Excel. Läs mer: https://go.microsoft.com/fwlink/?linkid=870924
Kommentar:
    Från EI bakåt</t>
      </text>
    </comment>
    <comment ref="P149" authorId="10" shapeId="0" xr:uid="{83D921BC-416B-43FD-BB2E-2DDBADB73054}">
      <text>
        <r>
          <rPr>
            <b/>
            <sz val="8"/>
            <color indexed="81"/>
            <rFont val="Tahoma"/>
            <family val="2"/>
          </rPr>
          <t>Sonya Trad:</t>
        </r>
        <r>
          <rPr>
            <sz val="8"/>
            <color indexed="81"/>
            <rFont val="Tahoma"/>
            <family val="2"/>
          </rPr>
          <t xml:space="preserve">
decimalfel</t>
        </r>
      </text>
    </comment>
    <comment ref="X151" authorId="57" shapeId="0" xr:uid="{D2618319-AAF8-48BB-B2A7-5F00D111BE71}">
      <text>
        <t>[Trådad kommentar]
I din version av Excel kan du läsa den här trådade kommentaren, men eventuella ändringar i den tas bort om filen öppnas i en senare version av Excel. Läs mer: https://go.microsoft.com/fwlink/?linkid=870924
Kommentar:
    Från ei tom 2013</t>
      </text>
    </comment>
    <comment ref="Z151" authorId="58" shapeId="0" xr:uid="{A77D89A1-FA80-4A87-BFC7-25FD2E5DCACA}">
      <text>
        <t>[Trådad kommentar]
I din version av Excel kan du läsa den här trådade kommentaren, men eventuella ändringar i den tas bort om filen öppnas i en senare version av Excel. Läs mer: https://go.microsoft.com/fwlink/?linkid=870924
Kommentar:
    från EI</t>
      </text>
    </comment>
    <comment ref="A154" authorId="59" shapeId="0" xr:uid="{69B6DEE0-DB6B-4D6F-92EB-F4E6DBF88160}">
      <text>
        <t>[Trådad kommentar]
I din version av Excel kan du läsa den här trådade kommentaren, men eventuella ändringar i den tas bort om filen öppnas i en senare version av Excel. Läs mer: https://go.microsoft.com/fwlink/?linkid=870924
Kommentar:
    Jämtlands Värme</t>
      </text>
    </comment>
    <comment ref="X154" authorId="60" shapeId="0" xr:uid="{63F21BEA-5550-4ECD-A26F-54151B3C07BA}">
      <text>
        <t>[Trådad kommentar]
I din version av Excel kan du läsa den här trådade kommentaren, men eventuella ändringar i den tas bort om filen öppnas i en senare version av Excel. Läs mer: https://go.microsoft.com/fwlink/?linkid=870924
Kommentar:
    Från EI bakåt</t>
      </text>
    </comment>
    <comment ref="W157" authorId="61" shapeId="0" xr:uid="{68BAEE73-6C63-4FAB-BDBB-463CAB2BCB6B}">
      <text>
        <t>[Trådad kommentar]
I din version av Excel kan du läsa den här trådade kommentaren, men eventuella ändringar i den tas bort om filen öppnas i en senare version av Excel. Läs mer: https://go.microsoft.com/fwlink/?linkid=870924
Kommentar:
    Från EI bakåt tom. 2012</t>
      </text>
    </comment>
    <comment ref="X157" authorId="3" shapeId="0" xr:uid="{9BAF4819-3B5E-4E42-8F81-DFBE3EF4C050}">
      <text>
        <r>
          <rPr>
            <b/>
            <sz val="9"/>
            <color indexed="81"/>
            <rFont val="Tahoma"/>
            <family val="2"/>
          </rPr>
          <t>Nicole Burstein:</t>
        </r>
        <r>
          <rPr>
            <sz val="9"/>
            <color indexed="81"/>
            <rFont val="Tahoma"/>
            <family val="2"/>
          </rPr>
          <t xml:space="preserve">
Från EI</t>
        </r>
      </text>
    </comment>
    <comment ref="L158" authorId="3" shapeId="0" xr:uid="{13C51330-DF05-4E5A-A441-4DF3D1777ADD}">
      <text>
        <r>
          <rPr>
            <b/>
            <sz val="9"/>
            <color indexed="81"/>
            <rFont val="Tahoma"/>
            <family val="2"/>
          </rPr>
          <t>Nicole Burstein:</t>
        </r>
        <r>
          <rPr>
            <sz val="9"/>
            <color indexed="81"/>
            <rFont val="Tahoma"/>
            <family val="2"/>
          </rPr>
          <t xml:space="preserve">
Uppenbart fel, tidigare 452,76</t>
        </r>
      </text>
    </comment>
    <comment ref="R158" authorId="3" shapeId="0" xr:uid="{5801E4EC-D760-4711-8837-25782CD055B4}">
      <text>
        <r>
          <rPr>
            <b/>
            <sz val="9"/>
            <color indexed="81"/>
            <rFont val="Tahoma"/>
            <family val="2"/>
          </rPr>
          <t>Nicole Burstein:</t>
        </r>
        <r>
          <rPr>
            <sz val="9"/>
            <color indexed="81"/>
            <rFont val="Tahoma"/>
            <family val="2"/>
          </rPr>
          <t xml:space="preserve">
EI</t>
        </r>
      </text>
    </comment>
    <comment ref="A159" authorId="62" shapeId="0" xr:uid="{A5B9B996-4A4A-428A-9C8A-91D143038FDD}">
      <text>
        <t>[Trådad kommentar]
I din version av Excel kan du läsa den här trådade kommentaren, men eventuella ändringar i den tas bort om filen öppnas i en senare version av Excel. Läs mer: https://go.microsoft.com/fwlink/?linkid=870924
Kommentar:
    inkl. kvarnberg from. 2018</t>
      </text>
    </comment>
    <comment ref="X173" authorId="3" shapeId="0" xr:uid="{D07A6663-8948-49FF-B4A0-733CAAB791E2}">
      <text>
        <r>
          <rPr>
            <b/>
            <sz val="9"/>
            <color indexed="81"/>
            <rFont val="Tahoma"/>
            <family val="2"/>
          </rPr>
          <t>Nicole Burstein:</t>
        </r>
        <r>
          <rPr>
            <sz val="9"/>
            <color indexed="81"/>
            <rFont val="Tahoma"/>
            <family val="2"/>
          </rPr>
          <t xml:space="preserve">
Från EI (RINDI)
</t>
        </r>
      </text>
    </comment>
    <comment ref="Z173" authorId="63" shapeId="0" xr:uid="{ACC5E846-8595-4E7B-AE8B-0E3CC3B716FF}">
      <text>
        <t>[Trådad kommentar]
I din version av Excel kan du läsa den här trådade kommentaren, men eventuella ändringar i den tas bort om filen öppnas i en senare version av Excel. Läs mer: https://go.microsoft.com/fwlink/?linkid=870924
Kommentar:
    från EI</t>
      </text>
    </comment>
    <comment ref="P174" authorId="10" shapeId="0" xr:uid="{215A655D-9C88-422D-BE4A-E6C73F19D644}">
      <text>
        <r>
          <rPr>
            <b/>
            <sz val="8"/>
            <color indexed="81"/>
            <rFont val="Tahoma"/>
            <family val="2"/>
          </rPr>
          <t>Sonya Trad:</t>
        </r>
        <r>
          <rPr>
            <sz val="8"/>
            <color indexed="81"/>
            <rFont val="Tahoma"/>
            <family val="2"/>
          </rPr>
          <t xml:space="preserve">
decimalfel
</t>
        </r>
      </text>
    </comment>
    <comment ref="X175" authorId="3" shapeId="0" xr:uid="{CCFFF907-CF74-42D9-A720-A76A427E6FE3}">
      <text>
        <r>
          <rPr>
            <b/>
            <sz val="9"/>
            <color indexed="81"/>
            <rFont val="Tahoma"/>
            <family val="2"/>
          </rPr>
          <t>Nicole Burstein:</t>
        </r>
        <r>
          <rPr>
            <sz val="9"/>
            <color indexed="81"/>
            <rFont val="Tahoma"/>
            <family val="2"/>
          </rPr>
          <t xml:space="preserve">
Från EI (RINDI)</t>
        </r>
      </text>
    </comment>
    <comment ref="Z175" authorId="64" shapeId="0" xr:uid="{D4C55AC6-1DFE-4BBD-AB24-51974F64B67C}">
      <text>
        <t>[Trådad kommentar]
I din version av Excel kan du läsa den här trådade kommentaren, men eventuella ändringar i den tas bort om filen öppnas i en senare version av Excel. Läs mer: https://go.microsoft.com/fwlink/?linkid=870924
Kommentar:
    från EI</t>
      </text>
    </comment>
    <comment ref="A177" authorId="10" shapeId="0" xr:uid="{E8549B19-D59E-426D-9552-6CFA305384EB}">
      <text>
        <r>
          <rPr>
            <b/>
            <sz val="8"/>
            <color indexed="81"/>
            <rFont val="Tahoma"/>
            <family val="2"/>
          </rPr>
          <t>Sonya Trad:</t>
        </r>
        <r>
          <rPr>
            <sz val="8"/>
            <color indexed="81"/>
            <rFont val="Tahoma"/>
            <family val="2"/>
          </rPr>
          <t xml:space="preserve">
ingår i Sundsvall övriga nät</t>
        </r>
      </text>
    </comment>
    <comment ref="P181" authorId="10" shapeId="0" xr:uid="{4E5EFCE8-C854-4D44-A14B-06486D113E66}">
      <text>
        <r>
          <rPr>
            <b/>
            <sz val="8"/>
            <color indexed="81"/>
            <rFont val="Tahoma"/>
            <family val="2"/>
          </rPr>
          <t>Sonya Trad:</t>
        </r>
        <r>
          <rPr>
            <sz val="8"/>
            <color indexed="81"/>
            <rFont val="Tahoma"/>
            <family val="2"/>
          </rPr>
          <t xml:space="preserve">
Deciamlfel</t>
        </r>
      </text>
    </comment>
    <comment ref="A185" authorId="65" shapeId="0" xr:uid="{20B305B9-7735-4221-9698-233022E7F68A}">
      <text>
        <t>[Trådad kommentar]
I din version av Excel kan du läsa den här trådade kommentaren, men eventuella ändringar i den tas bort om filen öppnas i en senare version av Excel. Läs mer: https://go.microsoft.com/fwlink/?linkid=870924
Kommentar:
    Sandviken energi</t>
      </text>
    </comment>
    <comment ref="T186" authorId="3" shapeId="0" xr:uid="{1EB5DF7B-EA75-4A5E-90E2-57E520AFE69E}">
      <text>
        <r>
          <rPr>
            <b/>
            <sz val="9"/>
            <color indexed="81"/>
            <rFont val="Tahoma"/>
            <family val="2"/>
          </rPr>
          <t>Nicole Burstein:</t>
        </r>
        <r>
          <rPr>
            <sz val="9"/>
            <color indexed="81"/>
            <rFont val="Tahoma"/>
            <family val="2"/>
          </rPr>
          <t xml:space="preserve">
Framgissad såld värme i KVLN beroende på trend</t>
        </r>
      </text>
    </comment>
    <comment ref="A197" authorId="10" shapeId="0" xr:uid="{EB74ADFD-14B4-44AC-B6A8-72772AB08744}">
      <text>
        <r>
          <rPr>
            <b/>
            <sz val="8"/>
            <color indexed="81"/>
            <rFont val="Tahoma"/>
            <family val="2"/>
          </rPr>
          <t>Sonya Trad:</t>
        </r>
        <r>
          <rPr>
            <sz val="8"/>
            <color indexed="81"/>
            <rFont val="Tahoma"/>
            <family val="2"/>
          </rPr>
          <t xml:space="preserve">
ägs ej av rindi längre</t>
        </r>
      </text>
    </comment>
    <comment ref="P197" authorId="10" shapeId="0" xr:uid="{F03BC663-0DDE-419D-BE6F-2E0B901999F6}">
      <text>
        <r>
          <rPr>
            <b/>
            <sz val="8"/>
            <color indexed="81"/>
            <rFont val="Tahoma"/>
            <family val="2"/>
          </rPr>
          <t>Sonya Trad:</t>
        </r>
        <r>
          <rPr>
            <sz val="8"/>
            <color indexed="81"/>
            <rFont val="Tahoma"/>
            <family val="2"/>
          </rPr>
          <t xml:space="preserve">
Från EI</t>
        </r>
      </text>
    </comment>
    <comment ref="R198" authorId="3" shapeId="0" xr:uid="{3E0FE22C-D886-430F-9612-2A6B7A9F41EE}">
      <text>
        <r>
          <rPr>
            <b/>
            <sz val="9"/>
            <color indexed="81"/>
            <rFont val="Tahoma"/>
            <family val="2"/>
          </rPr>
          <t>Nicole Burstein:</t>
        </r>
        <r>
          <rPr>
            <sz val="9"/>
            <color indexed="81"/>
            <rFont val="Tahoma"/>
            <family val="2"/>
          </rPr>
          <t xml:space="preserve">
EI</t>
        </r>
      </text>
    </comment>
    <comment ref="L207" authorId="3" shapeId="0" xr:uid="{1768B9E1-3FE9-4572-BEB9-AF96AD3C5269}">
      <text>
        <r>
          <rPr>
            <b/>
            <sz val="9"/>
            <color indexed="81"/>
            <rFont val="Tahoma"/>
            <family val="2"/>
          </rPr>
          <t>Nicole Burstein:</t>
        </r>
        <r>
          <rPr>
            <sz val="9"/>
            <color indexed="81"/>
            <rFont val="Tahoma"/>
            <family val="2"/>
          </rPr>
          <t xml:space="preserve">
Ägdes av VF, idag TVL</t>
        </r>
      </text>
    </comment>
    <comment ref="A212" authorId="3" shapeId="0" xr:uid="{A83629D4-3BFC-45AB-BE92-32030EAA90A6}">
      <text>
        <r>
          <rPr>
            <b/>
            <sz val="9"/>
            <color indexed="81"/>
            <rFont val="Tahoma"/>
            <family val="2"/>
          </rPr>
          <t>Nicole Burstein:</t>
        </r>
        <r>
          <rPr>
            <sz val="9"/>
            <color indexed="81"/>
            <rFont val="Tahoma"/>
            <family val="2"/>
          </rPr>
          <t xml:space="preserve">
Västra Mälardalens Energi från 2017</t>
        </r>
      </text>
    </comment>
    <comment ref="X212" authorId="66" shapeId="0" xr:uid="{10BBD003-E1E3-42A8-9241-2B4B0BCC0331}">
      <text>
        <t>[Trådad kommentar]
I din version av Excel kan du läsa den här trådade kommentaren, men eventuella ändringar i den tas bort om filen öppnas i en senare version av Excel. Läs mer: https://go.microsoft.com/fwlink/?linkid=870924
Kommentar:
    VästraMälardalen rapporterat total på EI, inget i KVLN..</t>
      </text>
    </comment>
    <comment ref="A213" authorId="67" shapeId="0" xr:uid="{514ED260-E031-4289-821F-B5E64D44C787}">
      <text>
        <t>[Trådad kommentar]
I din version av Excel kan du läsa den här trådade kommentaren, men eventuella ändringar i den tas bort om filen öppnas i en senare version av Excel. Läs mer: https://go.microsoft.com/fwlink/?linkid=870924
Kommentar:
    Ljusnarberg hos EI</t>
      </text>
    </comment>
    <comment ref="A214" authorId="10" shapeId="0" xr:uid="{D5095DC9-079B-49BD-ABE1-94336AD2251C}">
      <text>
        <r>
          <rPr>
            <b/>
            <sz val="8"/>
            <color indexed="81"/>
            <rFont val="Tahoma"/>
            <family val="2"/>
          </rPr>
          <t>Sonya Trad:</t>
        </r>
        <r>
          <rPr>
            <sz val="8"/>
            <color indexed="81"/>
            <rFont val="Tahoma"/>
            <family val="2"/>
          </rPr>
          <t xml:space="preserve">
Ingår i Sundsvall övriga</t>
        </r>
      </text>
    </comment>
    <comment ref="R215" authorId="3" shapeId="0" xr:uid="{F15398F5-CFB4-4C23-A114-57110B6602A2}">
      <text>
        <r>
          <rPr>
            <b/>
            <sz val="9"/>
            <color indexed="81"/>
            <rFont val="Tahoma"/>
            <family val="2"/>
          </rPr>
          <t>Nicole Burstein:</t>
        </r>
        <r>
          <rPr>
            <sz val="9"/>
            <color indexed="81"/>
            <rFont val="Tahoma"/>
            <family val="2"/>
          </rPr>
          <t xml:space="preserve">
EI</t>
        </r>
      </text>
    </comment>
    <comment ref="W215" authorId="68" shapeId="0" xr:uid="{53BD8F37-2C6A-4EC9-A216-AEB00E4A68D4}">
      <text>
        <t>[Trådad kommentar]
I din version av Excel kan du läsa den här trådade kommentaren, men eventuella ändringar i den tas bort om filen öppnas i en senare version av Excel. Läs mer: https://go.microsoft.com/fwlink/?linkid=870924
Kommentar:
    Från EI bakåt</t>
      </text>
    </comment>
    <comment ref="A217" authorId="3" shapeId="0" xr:uid="{3A166FAE-3EAB-4B10-B1F8-D054F3A62B42}">
      <text>
        <r>
          <rPr>
            <b/>
            <sz val="9"/>
            <color indexed="81"/>
            <rFont val="Tahoma"/>
            <family val="2"/>
          </rPr>
          <t>Nicole Burstein:</t>
        </r>
        <r>
          <rPr>
            <sz val="9"/>
            <color indexed="81"/>
            <rFont val="Tahoma"/>
            <family val="2"/>
          </rPr>
          <t xml:space="preserve">
Avslutad 2015</t>
        </r>
      </text>
    </comment>
    <comment ref="R218" authorId="3" shapeId="0" xr:uid="{50887791-BDFF-49A4-8B1D-84675F96A423}">
      <text>
        <r>
          <rPr>
            <b/>
            <sz val="9"/>
            <color indexed="81"/>
            <rFont val="Tahoma"/>
            <family val="2"/>
          </rPr>
          <t>Nicole Burstein:</t>
        </r>
        <r>
          <rPr>
            <sz val="9"/>
            <color indexed="81"/>
            <rFont val="Tahoma"/>
            <family val="2"/>
          </rPr>
          <t xml:space="preserve">
tidigare 210,72 Orimligt!</t>
        </r>
      </text>
    </comment>
    <comment ref="A223" authorId="69" shapeId="0" xr:uid="{8F2424D5-281D-418D-9EAF-B3F21D5A4B33}">
      <text>
        <t>[Trådad kommentar]
I din version av Excel kan du läsa den här trådade kommentaren, men eventuella ändringar i den tas bort om filen öppnas i en senare version av Excel. Läs mer: https://go.microsoft.com/fwlink/?linkid=870924
Kommentar:
    Sammanslaget med HVC Degerfors</t>
      </text>
    </comment>
    <comment ref="A227" authorId="70" shapeId="0" xr:uid="{5D0A0B56-D676-49F4-BCB3-543F415057E4}">
      <text>
        <t>[Trådad kommentar]
I din version av Excel kan du läsa den här trådade kommentaren, men eventuella ändringar i den tas bort om filen öppnas i en senare version av Excel. Läs mer: https://go.microsoft.com/fwlink/?linkid=870924
Kommentar:
    Ingår i HVC Degerfors from. 2018</t>
      </text>
    </comment>
    <comment ref="A233" authorId="3" shapeId="0" xr:uid="{185CD431-50F8-491B-A63F-D67787CB22A8}">
      <text>
        <r>
          <rPr>
            <b/>
            <sz val="9"/>
            <color indexed="81"/>
            <rFont val="Tahoma"/>
            <family val="2"/>
          </rPr>
          <t>Nicole Burstein:</t>
        </r>
        <r>
          <rPr>
            <sz val="9"/>
            <color indexed="81"/>
            <rFont val="Tahoma"/>
            <family val="2"/>
          </rPr>
          <t xml:space="preserve">
Ingår i Bräcke sedan 2009</t>
        </r>
      </text>
    </comment>
    <comment ref="P233" authorId="10" shapeId="0" xr:uid="{81400B6B-11A8-45FD-B1C6-99BC7E0D4DF7}">
      <text>
        <r>
          <rPr>
            <b/>
            <sz val="8"/>
            <color indexed="81"/>
            <rFont val="Tahoma"/>
            <family val="2"/>
          </rPr>
          <t>Sonya Trad:</t>
        </r>
        <r>
          <rPr>
            <sz val="8"/>
            <color indexed="81"/>
            <rFont val="Tahoma"/>
            <family val="2"/>
          </rPr>
          <t xml:space="preserve">
ingår i bräcke</t>
        </r>
      </text>
    </comment>
    <comment ref="A234" authorId="3" shapeId="0" xr:uid="{F2B24D8F-2CC9-4F2E-9C7C-3484600B50F4}">
      <text>
        <r>
          <rPr>
            <b/>
            <sz val="9"/>
            <color indexed="81"/>
            <rFont val="Tahoma"/>
            <family val="2"/>
          </rPr>
          <t>Nicole Burstein:</t>
        </r>
        <r>
          <rPr>
            <sz val="9"/>
            <color indexed="81"/>
            <rFont val="Tahoma"/>
            <family val="2"/>
          </rPr>
          <t xml:space="preserve">
Arboga-Köping sedan 2017
</t>
        </r>
      </text>
    </comment>
    <comment ref="X235" authorId="71" shapeId="0" xr:uid="{35EF8300-6629-4EBA-BB27-D65475D25136}">
      <text>
        <t>[Trådad kommentar]
I din version av Excel kan du läsa den här trådade kommentaren, men eventuella ändringar i den tas bort om filen öppnas i en senare version av Excel. Läs mer: https://go.microsoft.com/fwlink/?linkid=870924
Kommentar:
    EI from. 2014 PGA solör</t>
      </text>
    </comment>
    <comment ref="Z235" authorId="72" shapeId="0" xr:uid="{F79BAF02-2842-428D-9367-94E18C86890C}">
      <text>
        <t>[Trådad kommentar]
I din version av Excel kan du läsa den här trådade kommentaren, men eventuella ändringar i den tas bort om filen öppnas i en senare version av Excel. Läs mer: https://go.microsoft.com/fwlink/?linkid=870924
Kommentar:
    från EI</t>
      </text>
    </comment>
    <comment ref="X236" authorId="73" shapeId="0" xr:uid="{90CB299B-F0AA-4602-8986-7AEF20B30BFC}">
      <text>
        <t>[Trådad kommentar]
I din version av Excel kan du läsa den här trådade kommentaren, men eventuella ändringar i den tas bort om filen öppnas i en senare version av Excel. Läs mer: https://go.microsoft.com/fwlink/?linkid=870924
Kommentar:
    Från EI sedan 2014 pga solör</t>
      </text>
    </comment>
    <comment ref="Z236" authorId="74" shapeId="0" xr:uid="{B73CDECD-7D18-4B39-983F-4688FF91D773}">
      <text>
        <t>[Trådad kommentar]
I din version av Excel kan du läsa den här trådade kommentaren, men eventuella ändringar i den tas bort om filen öppnas i en senare version av Excel. Läs mer: https://go.microsoft.com/fwlink/?linkid=870924
Kommentar:
    från EI</t>
      </text>
    </comment>
    <comment ref="X238" authorId="75" shapeId="0" xr:uid="{5D49A142-72D4-4EFE-8C10-97947B048CBD}">
      <text>
        <t>[Trådad kommentar]
I din version av Excel kan du läsa den här trådade kommentaren, men eventuella ändringar i den tas bort om filen öppnas i en senare version av Excel. Läs mer: https://go.microsoft.com/fwlink/?linkid=870924
Kommentar:
    Från EI sedan 2014 pga Solör</t>
      </text>
    </comment>
    <comment ref="Z238" authorId="76" shapeId="0" xr:uid="{854D86CD-EB5B-44D6-811E-0AD5D332E9C7}">
      <text>
        <t>[Trådad kommentar]
I din version av Excel kan du läsa den här trådade kommentaren, men eventuella ändringar i den tas bort om filen öppnas i en senare version av Excel. Läs mer: https://go.microsoft.com/fwlink/?linkid=870924
Kommentar:
    från EI</t>
      </text>
    </comment>
    <comment ref="X241" authorId="77" shapeId="0" xr:uid="{E807D6E5-F862-45BD-92B5-6330F796A6B1}">
      <text>
        <t>[Trådad kommentar]
I din version av Excel kan du läsa den här trådade kommentaren, men eventuella ändringar i den tas bort om filen öppnas i en senare version av Excel. Läs mer: https://go.microsoft.com/fwlink/?linkid=870924
Kommentar:
    Från EI bakåt</t>
      </text>
    </comment>
    <comment ref="A244" authorId="10" shapeId="0" xr:uid="{269857FD-4EF3-48FB-93B4-1AE7B4451C77}">
      <text>
        <r>
          <rPr>
            <b/>
            <sz val="8"/>
            <color indexed="81"/>
            <rFont val="Tahoma"/>
            <family val="2"/>
          </rPr>
          <t>Sonya Trad:</t>
        </r>
        <r>
          <rPr>
            <sz val="8"/>
            <color indexed="81"/>
            <rFont val="Tahoma"/>
            <family val="2"/>
          </rPr>
          <t xml:space="preserve">
Ingår i sundsvalls övriga nät</t>
        </r>
      </text>
    </comment>
    <comment ref="X245" authorId="78" shapeId="0" xr:uid="{4358A8A3-9288-4E40-9732-4DD1BA0251ED}">
      <text>
        <t>[Trådad kommentar]
I din version av Excel kan du läsa den här trådade kommentaren, men eventuella ändringar i den tas bort om filen öppnas i en senare version av Excel. Läs mer: https://go.microsoft.com/fwlink/?linkid=870924
Kommentar:
    Från EI from 2014 pga Solör</t>
      </text>
    </comment>
    <comment ref="Z245" authorId="79" shapeId="0" xr:uid="{C16A2440-8585-4988-9333-2B3A93D6C0CD}">
      <text>
        <t>[Trådad kommentar]
I din version av Excel kan du läsa den här trådade kommentaren, men eventuella ändringar i den tas bort om filen öppnas i en senare version av Excel. Läs mer: https://go.microsoft.com/fwlink/?linkid=870924
Kommentar:
    fråån EI</t>
      </text>
    </comment>
    <comment ref="A246" authorId="10" shapeId="0" xr:uid="{DFE5E1A6-5584-4B98-849E-0A1BB4D7AD14}">
      <text>
        <r>
          <rPr>
            <b/>
            <sz val="8"/>
            <color indexed="81"/>
            <rFont val="Tahoma"/>
            <family val="2"/>
          </rPr>
          <t>Sonya Trad:</t>
        </r>
        <r>
          <rPr>
            <sz val="8"/>
            <color indexed="81"/>
            <rFont val="Tahoma"/>
            <family val="2"/>
          </rPr>
          <t xml:space="preserve">
Ingår i fortums stockholmsnät</t>
        </r>
      </text>
    </comment>
    <comment ref="A247" authorId="80" shapeId="0" xr:uid="{FBE0706E-52D9-4A78-8AD6-053B69C30FC4}">
      <text>
        <t>[Trådad kommentar]
I din version av Excel kan du läsa den här trådade kommentaren, men eventuella ändringar i den tas bort om filen öppnas i en senare version av Excel. Läs mer: https://go.microsoft.com/fwlink/?linkid=870924
Kommentar:
    Lidköing+Lidköping miljö</t>
      </text>
    </comment>
    <comment ref="P247" authorId="10" shapeId="0" xr:uid="{4CC41021-A770-4B85-9D36-6F9CE34BD212}">
      <text>
        <r>
          <rPr>
            <b/>
            <sz val="8"/>
            <color indexed="81"/>
            <rFont val="Tahoma"/>
            <family val="2"/>
          </rPr>
          <t>Sonya Trad:</t>
        </r>
        <r>
          <rPr>
            <sz val="8"/>
            <color indexed="81"/>
            <rFont val="Tahoma"/>
            <family val="2"/>
          </rPr>
          <t xml:space="preserve">
decimalfel</t>
        </r>
      </text>
    </comment>
    <comment ref="X248" authorId="81" shapeId="0" xr:uid="{494315AA-E014-4BFE-944E-694E951BB5D9}">
      <text>
        <t>[Trådad kommentar]
I din version av Excel kan du läsa den här trådade kommentaren, men eventuella ändringar i den tas bort om filen öppnas i en senare version av Excel. Läs mer: https://go.microsoft.com/fwlink/?linkid=870924
Kommentar:
    Från EI</t>
      </text>
    </comment>
    <comment ref="S249" authorId="82" shapeId="0" xr:uid="{166E80F5-E5B7-4D14-8F23-F08272D21625}">
      <text>
        <t>[Trådad kommentar]
I din version av Excel kan du läsa den här trådade kommentaren, men eventuella ändringar i den tas bort om filen öppnas i en senare version av Excel. Läs mer: https://go.microsoft.com/fwlink/?linkid=870924
Kommentar:
    Från EI</t>
      </text>
    </comment>
    <comment ref="A250" authorId="10" shapeId="0" xr:uid="{7BD27B82-5578-4658-9F87-D289068A22EA}">
      <text>
        <r>
          <rPr>
            <b/>
            <sz val="8"/>
            <color indexed="81"/>
            <rFont val="Tahoma"/>
            <family val="2"/>
          </rPr>
          <t>Sonya Trad:</t>
        </r>
        <r>
          <rPr>
            <sz val="8"/>
            <color indexed="81"/>
            <rFont val="Tahoma"/>
            <family val="2"/>
          </rPr>
          <t xml:space="preserve">
inkulderar Ljungsbro, Malmslätt, sturefors, Långasjönäs</t>
        </r>
      </text>
    </comment>
    <comment ref="A251" authorId="3" shapeId="0" xr:uid="{2477AFA7-CA7B-48D0-9884-9D1FCA1F303C}">
      <text>
        <r>
          <rPr>
            <b/>
            <sz val="9"/>
            <color indexed="81"/>
            <rFont val="Tahoma"/>
            <family val="2"/>
          </rPr>
          <t>Nicole Burstein:</t>
        </r>
        <r>
          <rPr>
            <sz val="9"/>
            <color indexed="81"/>
            <rFont val="Tahoma"/>
            <family val="2"/>
          </rPr>
          <t xml:space="preserve">
Nedstängd enl kontakt
</t>
        </r>
      </text>
    </comment>
    <comment ref="A258" authorId="10" shapeId="0" xr:uid="{C8E08B15-A43D-4D92-B53C-6A86F2A0DC96}">
      <text>
        <r>
          <rPr>
            <b/>
            <sz val="8"/>
            <color indexed="81"/>
            <rFont val="Tahoma"/>
            <family val="2"/>
          </rPr>
          <t>Sonya Trad:</t>
        </r>
        <r>
          <rPr>
            <sz val="8"/>
            <color indexed="81"/>
            <rFont val="Tahoma"/>
            <family val="2"/>
          </rPr>
          <t xml:space="preserve">
Ingår i sunsvalls övriga nät</t>
        </r>
      </text>
    </comment>
    <comment ref="A260" authorId="83" shapeId="0" xr:uid="{1EEB5CBE-6C93-4274-91F0-022922732E09}">
      <text>
        <t>[Trådad kommentar]
I din version av Excel kan du läsa den här trådade kommentaren, men eventuella ändringar i den tas bort om filen öppnas i en senare version av Excel. Läs mer: https://go.microsoft.com/fwlink/?linkid=870924
Kommentar:
    Luleå + Luleå klimat/miljö</t>
      </text>
    </comment>
    <comment ref="P260" authorId="10" shapeId="0" xr:uid="{D06BCCFB-4616-4445-8D57-BCE9D5B4BF35}">
      <text>
        <r>
          <rPr>
            <b/>
            <sz val="8"/>
            <color indexed="81"/>
            <rFont val="Tahoma"/>
            <family val="2"/>
          </rPr>
          <t>Sonya Trad:</t>
        </r>
        <r>
          <rPr>
            <sz val="8"/>
            <color indexed="81"/>
            <rFont val="Tahoma"/>
            <family val="2"/>
          </rPr>
          <t xml:space="preserve">
taget från EI</t>
        </r>
      </text>
    </comment>
    <comment ref="A261" authorId="3" shapeId="0" xr:uid="{568D43EB-3767-4236-8DE3-BEB4A19363A5}">
      <text>
        <r>
          <rPr>
            <b/>
            <sz val="9"/>
            <color indexed="81"/>
            <rFont val="Tahoma"/>
            <family val="2"/>
          </rPr>
          <t>Nicole Burstein:</t>
        </r>
        <r>
          <rPr>
            <sz val="9"/>
            <color indexed="81"/>
            <rFont val="Tahoma"/>
            <family val="2"/>
          </rPr>
          <t xml:space="preserve">
Nu även Eslöv</t>
        </r>
      </text>
    </comment>
    <comment ref="U266" authorId="84" shapeId="0" xr:uid="{2E5009B1-8FAA-487C-86EA-414EDD7AA6A0}">
      <text>
        <t>[Trådad kommentar]
I din version av Excel kan du läsa den här trådade kommentaren, men eventuella ändringar i den tas bort om filen öppnas i en senare version av Excel. Läs mer: https://go.microsoft.com/fwlink/?linkid=870924
Kommentar:
    Från EI</t>
      </text>
    </comment>
    <comment ref="Q267" authorId="3" shapeId="0" xr:uid="{1207C3A8-98C9-4BEB-B09D-6B7922297367}">
      <text>
        <r>
          <rPr>
            <b/>
            <sz val="9"/>
            <color indexed="81"/>
            <rFont val="Tahoma"/>
            <family val="2"/>
          </rPr>
          <t>Nicole Burstein:</t>
        </r>
        <r>
          <rPr>
            <sz val="9"/>
            <color indexed="81"/>
            <rFont val="Tahoma"/>
            <family val="2"/>
          </rPr>
          <t xml:space="preserve">
EI</t>
        </r>
      </text>
    </comment>
    <comment ref="X267" authorId="3" shapeId="0" xr:uid="{8AB69E88-5ACA-4A1D-9798-34EA55FB04E3}">
      <text>
        <r>
          <rPr>
            <b/>
            <sz val="9"/>
            <color indexed="81"/>
            <rFont val="Tahoma"/>
            <family val="2"/>
          </rPr>
          <t>Nicole Burstein:</t>
        </r>
        <r>
          <rPr>
            <sz val="9"/>
            <color indexed="81"/>
            <rFont val="Tahoma"/>
            <family val="2"/>
          </rPr>
          <t xml:space="preserve">
Från EI</t>
        </r>
      </text>
    </comment>
    <comment ref="X277" authorId="85" shapeId="0" xr:uid="{D1AED6D0-47C0-40C8-8F2B-49964F78B2D8}">
      <text>
        <t>[Trådad kommentar]
I din version av Excel kan du läsa den här trådade kommentaren, men eventuella ändringar i den tas bort om filen öppnas i en senare version av Excel. Läs mer: https://go.microsoft.com/fwlink/?linkid=870924
Kommentar:
    Från EI bakåt</t>
      </text>
    </comment>
    <comment ref="Z277" authorId="86" shapeId="0" xr:uid="{A80A450C-1C10-4C90-B935-E70799BC76C3}">
      <text>
        <t>[Trådad kommentar]
I din version av Excel kan du läsa den här trådade kommentaren, men eventuella ändringar i den tas bort om filen öppnas i en senare version av Excel. Läs mer: https://go.microsoft.com/fwlink/?linkid=870924
Kommentar:
    från EI</t>
      </text>
    </comment>
    <comment ref="A279" authorId="25" shapeId="0" xr:uid="{9976114F-D9E5-4787-BB37-003BB0C0677F}">
      <text>
        <r>
          <rPr>
            <b/>
            <sz val="9"/>
            <color indexed="81"/>
            <rFont val="Tahoma"/>
            <family val="2"/>
          </rPr>
          <t>David Holmström:</t>
        </r>
        <r>
          <rPr>
            <sz val="9"/>
            <color indexed="81"/>
            <rFont val="Tahoma"/>
            <family val="2"/>
          </rPr>
          <t xml:space="preserve">
Tidigare Mjölby skänninge
</t>
        </r>
      </text>
    </comment>
    <comment ref="T281" authorId="87" shapeId="0" xr:uid="{EE4BC7BE-8C23-4FAC-BD6C-25AE3A3DD1A8}">
      <text>
        <t>[Trådad kommentar]
I din version av Excel kan du läsa den här trådade kommentaren, men eventuella ändringar i den tas bort om filen öppnas i en senare version av Excel. Läs mer: https://go.microsoft.com/fwlink/?linkid=870924
Kommentar:
    Från EI</t>
      </text>
    </comment>
    <comment ref="U281" authorId="88" shapeId="0" xr:uid="{5CDA3F67-2C54-4A72-9CA2-6F582AC887B8}">
      <text>
        <t>[Trådad kommentar]
I din version av Excel kan du läsa den här trådade kommentaren, men eventuella ändringar i den tas bort om filen öppnas i en senare version av Excel. Läs mer: https://go.microsoft.com/fwlink/?linkid=870924
Kommentar:
    Från EI</t>
      </text>
    </comment>
    <comment ref="V281" authorId="3" shapeId="0" xr:uid="{9BEA0EB7-2D74-428D-A2CB-4206C9C3651E}">
      <text>
        <r>
          <rPr>
            <b/>
            <sz val="9"/>
            <color indexed="81"/>
            <rFont val="Tahoma"/>
            <family val="2"/>
          </rPr>
          <t>Nicole Burstein:</t>
        </r>
        <r>
          <rPr>
            <sz val="9"/>
            <color indexed="81"/>
            <rFont val="Tahoma"/>
            <family val="2"/>
          </rPr>
          <t xml:space="preserve">
Från EI</t>
        </r>
      </text>
    </comment>
    <comment ref="R282" authorId="3" shapeId="0" xr:uid="{387AEF1F-F371-44BD-A14E-65A5613E2D9F}">
      <text>
        <r>
          <rPr>
            <b/>
            <sz val="9"/>
            <color indexed="81"/>
            <rFont val="Tahoma"/>
            <family val="2"/>
          </rPr>
          <t>Nicole Burstein:</t>
        </r>
        <r>
          <rPr>
            <sz val="9"/>
            <color indexed="81"/>
            <rFont val="Tahoma"/>
            <family val="2"/>
          </rPr>
          <t xml:space="preserve">
EI</t>
        </r>
      </text>
    </comment>
    <comment ref="S286" authorId="89" shapeId="0" xr:uid="{3CCD7A9B-99C1-46CA-97C3-78F70AE54A2E}">
      <text>
        <t>[Trådad kommentar]
I din version av Excel kan du läsa den här trådade kommentaren, men eventuella ändringar i den tas bort om filen öppnas i en senare version av Excel. Läs mer: https://go.microsoft.com/fwlink/?linkid=870924
Kommentar:
    Från EI</t>
      </text>
    </comment>
    <comment ref="T286" authorId="90" shapeId="0" xr:uid="{7140A186-A1F2-4AAD-B0CB-88C42FF2F565}">
      <text>
        <t>[Trådad kommentar]
I din version av Excel kan du läsa den här trådade kommentaren, men eventuella ändringar i den tas bort om filen öppnas i en senare version av Excel. Läs mer: https://go.microsoft.com/fwlink/?linkid=870924
Kommentar:
    Från EI</t>
      </text>
    </comment>
    <comment ref="Z286" authorId="91" shapeId="0" xr:uid="{08219DDC-F87C-4272-9EE0-90FD14B8FF02}">
      <text>
        <t>[Trådad kommentar]
I din version av Excel kan du läsa den här trådade kommentaren, men eventuella ändringar i den tas bort om filen öppnas i en senare version av Excel. Läs mer: https://go.microsoft.com/fwlink/?linkid=870924
Kommentar:
    från EI</t>
      </text>
    </comment>
    <comment ref="A288" authorId="92" shapeId="0" xr:uid="{3A5BBBC0-08B5-4AE0-B2EC-6F83ED90206F}">
      <text>
        <t>[Trådad kommentar]
I din version av Excel kan du läsa den här trådade kommentaren, men eventuella ändringar i den tas bort om filen öppnas i en senare version av Excel. Läs mer: https://go.microsoft.com/fwlink/?linkid=870924
Kommentar:
    Munkfors energi rapporterar ej</t>
      </text>
    </comment>
    <comment ref="X288" authorId="93" shapeId="0" xr:uid="{1CE7944E-2BD9-4B26-A329-393B109E9A50}">
      <text>
        <t>[Trådad kommentar]
I din version av Excel kan du läsa den här trådade kommentaren, men eventuella ändringar i den tas bort om filen öppnas i en senare version av Excel. Läs mer: https://go.microsoft.com/fwlink/?linkid=870924
Kommentar:
    Från EI tom 2012</t>
      </text>
    </comment>
    <comment ref="Z288" authorId="94" shapeId="0" xr:uid="{6ED35370-0911-48CA-A28C-2C56C7C59A29}">
      <text>
        <t>[Trådad kommentar]
I din version av Excel kan du läsa den här trådade kommentaren, men eventuella ändringar i den tas bort om filen öppnas i en senare version av Excel. Läs mer: https://go.microsoft.com/fwlink/?linkid=870924
Kommentar:
    från EI</t>
      </text>
    </comment>
    <comment ref="A290" authorId="3" shapeId="0" xr:uid="{05A725C0-3694-494D-9D08-A456CCC75826}">
      <text>
        <r>
          <rPr>
            <b/>
            <sz val="9"/>
            <color indexed="81"/>
            <rFont val="Tahoma"/>
            <family val="2"/>
          </rPr>
          <t>Nicole Burstein:</t>
        </r>
        <r>
          <rPr>
            <sz val="9"/>
            <color indexed="81"/>
            <rFont val="Tahoma"/>
            <family val="2"/>
          </rPr>
          <t xml:space="preserve">
Mölndal+mälndal biovärmepaket</t>
        </r>
      </text>
    </comment>
    <comment ref="X291" authorId="95" shapeId="0" xr:uid="{0E7DC2E8-F6E0-439E-BB26-B6CEB7E3ADE7}">
      <text>
        <t>[Trådad kommentar]
I din version av Excel kan du läsa den här trådade kommentaren, men eventuella ändringar i den tas bort om filen öppnas i en senare version av Excel. Läs mer: https://go.microsoft.com/fwlink/?linkid=870924
Kommentar:
    Från EI bakåt</t>
      </text>
    </comment>
    <comment ref="X292" authorId="96" shapeId="0" xr:uid="{4F6914AC-97FB-4B85-8414-FE1DA473DCAF}">
      <text>
        <t>[Trådad kommentar]
I din version av Excel kan du läsa den här trådade kommentaren, men eventuella ändringar i den tas bort om filen öppnas i en senare version av Excel. Läs mer: https://go.microsoft.com/fwlink/?linkid=870924
Kommentar:
    Från EI bakåt</t>
      </text>
    </comment>
    <comment ref="Z292" authorId="97" shapeId="0" xr:uid="{8A93FBB6-C034-47B9-8A05-C2CB0345B99D}">
      <text>
        <t>[Trådad kommentar]
I din version av Excel kan du läsa den här trådade kommentaren, men eventuella ändringar i den tas bort om filen öppnas i en senare version av Excel. Läs mer: https://go.microsoft.com/fwlink/?linkid=870924
Kommentar:
    från EI</t>
      </text>
    </comment>
    <comment ref="A294" authorId="98" shapeId="0" xr:uid="{7503F875-8A6A-4DEE-A620-E4BB06DC445F}">
      <text>
        <t>[Trådad kommentar]
I din version av Excel kan du läsa den här trådade kommentaren, men eventuella ändringar i den tas bort om filen öppnas i en senare version av Excel. Läs mer: https://go.microsoft.com/fwlink/?linkid=870924
Kommentar:
    Ingår i stockholm</t>
      </text>
    </comment>
    <comment ref="Z295" authorId="99" shapeId="0" xr:uid="{0F428158-8791-4212-942D-EA9918CACA76}">
      <text>
        <t>[Trådad kommentar]
I din version av Excel kan du läsa den här trådade kommentaren, men eventuella ändringar i den tas bort om filen öppnas i en senare version av Excel. Läs mer: https://go.microsoft.com/fwlink/?linkid=870924
Kommentar:
    från EI</t>
      </text>
    </comment>
    <comment ref="L296" authorId="3" shapeId="0" xr:uid="{44623911-C2A8-439F-A2E5-CE3259FB3817}">
      <text>
        <r>
          <rPr>
            <b/>
            <sz val="9"/>
            <color indexed="81"/>
            <rFont val="Tahoma"/>
            <family val="2"/>
          </rPr>
          <t>Nicole Burstein:</t>
        </r>
        <r>
          <rPr>
            <sz val="9"/>
            <color indexed="81"/>
            <rFont val="Tahoma"/>
            <family val="2"/>
          </rPr>
          <t xml:space="preserve">
ÄGARE=VATTENFALL</t>
        </r>
      </text>
    </comment>
    <comment ref="A297" authorId="100" shapeId="0" xr:uid="{F70D0E46-EF4C-4DF3-8956-EB33553E2979}">
      <text>
        <t>[Trådad kommentar]
I din version av Excel kan du läsa den här trådade kommentaren, men eventuella ändringar i den tas bort om filen öppnas i en senare version av Excel. Läs mer: https://go.microsoft.com/fwlink/?linkid=870924
Kommentar:
    Nordanstig fjärrvärme tre nät Bergsjö, Harmånger, Strömsbruk</t>
      </text>
    </comment>
    <comment ref="W297" authorId="3" shapeId="0" xr:uid="{89C397B5-BD8F-44C4-B6A4-2326CDD8DC79}">
      <text>
        <r>
          <rPr>
            <b/>
            <sz val="9"/>
            <color indexed="81"/>
            <rFont val="Tahoma"/>
            <family val="2"/>
          </rPr>
          <t>Nicole Burstein:</t>
        </r>
        <r>
          <rPr>
            <sz val="9"/>
            <color indexed="81"/>
            <rFont val="Tahoma"/>
            <family val="2"/>
          </rPr>
          <t xml:space="preserve">
EI bakåt</t>
        </r>
      </text>
    </comment>
    <comment ref="X298" authorId="3" shapeId="0" xr:uid="{3B5A9D2C-9507-41EC-A189-CC78397999AC}">
      <text>
        <r>
          <rPr>
            <b/>
            <sz val="9"/>
            <color indexed="81"/>
            <rFont val="Tahoma"/>
            <family val="2"/>
          </rPr>
          <t>Nicole Burstein:</t>
        </r>
        <r>
          <rPr>
            <sz val="9"/>
            <color indexed="81"/>
            <rFont val="Tahoma"/>
            <family val="2"/>
          </rPr>
          <t xml:space="preserve">
EI till 2015</t>
        </r>
      </text>
    </comment>
    <comment ref="Z298" authorId="101" shapeId="0" xr:uid="{BA2E63BA-0FC3-4205-9CD9-B9ED7EB97A49}">
      <text>
        <t>[Trådad kommentar]
I din version av Excel kan du läsa den här trådade kommentaren, men eventuella ändringar i den tas bort om filen öppnas i en senare version av Excel. Läs mer: https://go.microsoft.com/fwlink/?linkid=870924
Kommentar:
    Från Ei</t>
      </text>
    </comment>
    <comment ref="A301" authorId="3" shapeId="0" xr:uid="{5A62C3D3-F28E-437C-97DE-923D6E022765}">
      <text>
        <r>
          <rPr>
            <b/>
            <sz val="9"/>
            <color indexed="81"/>
            <rFont val="Tahoma"/>
            <family val="2"/>
          </rPr>
          <t>Nicole Burstein:</t>
        </r>
        <r>
          <rPr>
            <sz val="9"/>
            <color indexed="81"/>
            <rFont val="Tahoma"/>
            <family val="2"/>
          </rPr>
          <t xml:space="preserve">
Norrköping-Söderköping från 2017</t>
        </r>
      </text>
    </comment>
    <comment ref="P301" authorId="3" shapeId="0" xr:uid="{DAF8AA8D-4E43-4FF2-AB88-79C455C6DEBE}">
      <text>
        <r>
          <rPr>
            <b/>
            <sz val="9"/>
            <color indexed="81"/>
            <rFont val="Tahoma"/>
            <family val="2"/>
          </rPr>
          <t>Nicole Burstein:</t>
        </r>
        <r>
          <rPr>
            <sz val="9"/>
            <color indexed="81"/>
            <rFont val="Tahoma"/>
            <family val="2"/>
          </rPr>
          <t xml:space="preserve">
EI</t>
        </r>
      </text>
    </comment>
    <comment ref="A302" authorId="3" shapeId="0" xr:uid="{5DDF209D-4C6C-4621-BCD4-4F329E9BD17E}">
      <text>
        <r>
          <rPr>
            <b/>
            <sz val="9"/>
            <color indexed="81"/>
            <rFont val="Tahoma"/>
            <family val="2"/>
          </rPr>
          <t>Nicole Burstein:</t>
        </r>
        <r>
          <rPr>
            <sz val="9"/>
            <color indexed="81"/>
            <rFont val="Tahoma"/>
            <family val="2"/>
          </rPr>
          <t xml:space="preserve">
Sammanslaget från 2017
</t>
        </r>
      </text>
    </comment>
    <comment ref="A303" authorId="102" shapeId="0" xr:uid="{E626D3FF-AFB1-4BD3-BEE3-DC630DA8E9AE}">
      <text>
        <t>[Trådad kommentar]
I din version av Excel kan du läsa den här trådade kommentaren, men eventuella ändringar i den tas bort om filen öppnas i en senare version av Excel. Läs mer: https://go.microsoft.com/fwlink/?linkid=870924
Kommentar:
    Bionär</t>
      </text>
    </comment>
    <comment ref="P303" authorId="3" shapeId="0" xr:uid="{EA0E8C11-4C09-4E66-9ACB-5547E2EFE509}">
      <text>
        <r>
          <rPr>
            <b/>
            <sz val="9"/>
            <color indexed="81"/>
            <rFont val="Tahoma"/>
            <family val="2"/>
          </rPr>
          <t>Nicole Burstein:</t>
        </r>
        <r>
          <rPr>
            <sz val="9"/>
            <color indexed="81"/>
            <rFont val="Tahoma"/>
            <family val="2"/>
          </rPr>
          <t xml:space="preserve">
EI
</t>
        </r>
      </text>
    </comment>
    <comment ref="X303" authorId="3" shapeId="0" xr:uid="{FE015225-17C9-4DC2-9BB9-421DFBBF0C49}">
      <text>
        <r>
          <rPr>
            <b/>
            <sz val="9"/>
            <color indexed="81"/>
            <rFont val="Tahoma"/>
            <family val="2"/>
          </rPr>
          <t>Nicole Burstein:</t>
        </r>
        <r>
          <rPr>
            <sz val="9"/>
            <color indexed="81"/>
            <rFont val="Tahoma"/>
            <family val="2"/>
          </rPr>
          <t xml:space="preserve">
Från EI</t>
        </r>
      </text>
    </comment>
    <comment ref="Z303" authorId="103" shapeId="0" xr:uid="{EA48AF2A-6B18-478B-A35A-DCE55993AD19}">
      <text>
        <t>[Trådad kommentar]
I din version av Excel kan du läsa den här trådade kommentaren, men eventuella ändringar i den tas bort om filen öppnas i en senare version av Excel. Läs mer: https://go.microsoft.com/fwlink/?linkid=870924
Kommentar:
    Från EI</t>
      </text>
    </comment>
    <comment ref="P307" authorId="10" shapeId="0" xr:uid="{0515A8D5-FDFC-419B-8847-B1765B61B4CC}">
      <text>
        <r>
          <rPr>
            <b/>
            <sz val="8"/>
            <color indexed="81"/>
            <rFont val="Tahoma"/>
            <family val="2"/>
          </rPr>
          <t>Sonya Trad:</t>
        </r>
        <r>
          <rPr>
            <sz val="8"/>
            <color indexed="81"/>
            <rFont val="Tahoma"/>
            <family val="2"/>
          </rPr>
          <t xml:space="preserve">
taget från EI</t>
        </r>
      </text>
    </comment>
    <comment ref="A308" authorId="10" shapeId="0" xr:uid="{D17B9E49-589E-4CA6-8690-CA6F771B1B27}">
      <text>
        <r>
          <rPr>
            <b/>
            <sz val="8"/>
            <color indexed="81"/>
            <rFont val="Tahoma"/>
            <family val="2"/>
          </rPr>
          <t>Sonya Trad:</t>
        </r>
        <r>
          <rPr>
            <sz val="8"/>
            <color indexed="81"/>
            <rFont val="Tahoma"/>
            <family val="2"/>
          </rPr>
          <t xml:space="preserve">
såld till ?? </t>
        </r>
      </text>
    </comment>
    <comment ref="A309" authorId="3" shapeId="0" xr:uid="{E6164A0B-353D-4769-9749-D9FE047B4CCE}">
      <text>
        <r>
          <rPr>
            <b/>
            <sz val="9"/>
            <color indexed="81"/>
            <rFont val="Tahoma"/>
            <family val="2"/>
          </rPr>
          <t>Nicole Burstein:</t>
        </r>
        <r>
          <rPr>
            <sz val="9"/>
            <color indexed="81"/>
            <rFont val="Tahoma"/>
            <family val="2"/>
          </rPr>
          <t xml:space="preserve">
Tillhör Södertälje</t>
        </r>
      </text>
    </comment>
    <comment ref="A312" authorId="104" shapeId="0" xr:uid="{D9E2CF22-31F0-423D-B5ED-134BBF9BB631}">
      <text>
        <t>[Trådad kommentar]
I din version av Excel kan du läsa den här trådade kommentaren, men eventuella ändringar i den tas bort om filen öppnas i en senare version av Excel. Läs mer: https://go.microsoft.com/fwlink/?linkid=870924
Kommentar:
    Ingår i Östersund</t>
      </text>
    </comment>
    <comment ref="X313" authorId="3" shapeId="0" xr:uid="{1D5C738E-1D4F-4302-B54E-58180D334D2C}">
      <text>
        <r>
          <rPr>
            <b/>
            <sz val="9"/>
            <color indexed="81"/>
            <rFont val="Tahoma"/>
            <family val="2"/>
          </rPr>
          <t>Nicole Burstein:</t>
        </r>
        <r>
          <rPr>
            <sz val="9"/>
            <color indexed="81"/>
            <rFont val="Tahoma"/>
            <family val="2"/>
          </rPr>
          <t xml:space="preserve">
Från EI</t>
        </r>
      </text>
    </comment>
    <comment ref="A314" authorId="105" shapeId="0" xr:uid="{A0AEC765-7F2D-4705-9086-27E1F35FCD54}">
      <text>
        <t>[Trådad kommentar]
I din version av Excel kan du läsa den här trådade kommentaren, men eventuella ändringar i den tas bort om filen öppnas i en senare version av Excel. Läs mer: https://go.microsoft.com/fwlink/?linkid=870924
Kommentar:
    Solör</t>
      </text>
    </comment>
    <comment ref="W314" authorId="3" shapeId="0" xr:uid="{52266DC8-C956-4B99-90D1-D6C788BBFDD2}">
      <text>
        <r>
          <rPr>
            <b/>
            <sz val="9"/>
            <color indexed="81"/>
            <rFont val="Tahoma"/>
            <family val="2"/>
          </rPr>
          <t>Nicole Burstein:</t>
        </r>
        <r>
          <rPr>
            <sz val="9"/>
            <color indexed="81"/>
            <rFont val="Tahoma"/>
            <family val="2"/>
          </rPr>
          <t xml:space="preserve">
Från EI</t>
        </r>
      </text>
    </comment>
    <comment ref="X314" authorId="3" shapeId="0" xr:uid="{7940DF38-A92F-4323-9E9B-07F839A9ECEF}">
      <text>
        <r>
          <rPr>
            <b/>
            <sz val="9"/>
            <color indexed="81"/>
            <rFont val="Tahoma"/>
            <family val="2"/>
          </rPr>
          <t>Nicole Burstein:</t>
        </r>
        <r>
          <rPr>
            <sz val="9"/>
            <color indexed="81"/>
            <rFont val="Tahoma"/>
            <family val="2"/>
          </rPr>
          <t xml:space="preserve">
Från ei</t>
        </r>
      </text>
    </comment>
    <comment ref="S315" authorId="106" shapeId="0" xr:uid="{1D47846C-042E-495C-AD94-9149C296A5BC}">
      <text>
        <t>[Trådad kommentar]
I din version av Excel kan du läsa den här trådade kommentaren, men eventuella ändringar i den tas bort om filen öppnas i en senare version av Excel. Läs mer: https://go.microsoft.com/fwlink/?linkid=870924
Kommentar:
    Från EI</t>
      </text>
    </comment>
    <comment ref="U315" authorId="3" shapeId="0" xr:uid="{6383B718-3FC5-4902-9163-3B77304CE14D}">
      <text>
        <r>
          <rPr>
            <b/>
            <sz val="9"/>
            <color indexed="81"/>
            <rFont val="Tahoma"/>
            <family val="2"/>
          </rPr>
          <t>Nicole Burstein:</t>
        </r>
        <r>
          <rPr>
            <sz val="9"/>
            <color indexed="81"/>
            <rFont val="Tahoma"/>
            <family val="2"/>
          </rPr>
          <t xml:space="preserve">
Från EI</t>
        </r>
      </text>
    </comment>
    <comment ref="A317" authorId="107" shapeId="0" xr:uid="{04B204C6-2FC5-4467-9BFB-192D9164D735}">
      <text>
        <t>[Trådad kommentar]
I din version av Excel kan du läsa den här trådade kommentaren, men eventuella ändringar i den tas bort om filen öppnas i en senare version av Excel. Läs mer: https://go.microsoft.com/fwlink/?linkid=870924
Kommentar:
    Bionär</t>
      </text>
    </comment>
    <comment ref="P317" authorId="10" shapeId="0" xr:uid="{168FD4F0-4050-453F-9BE4-146F70381C8E}">
      <text>
        <r>
          <rPr>
            <b/>
            <sz val="8"/>
            <color indexed="81"/>
            <rFont val="Tahoma"/>
            <family val="2"/>
          </rPr>
          <t>Sonya Trad:</t>
        </r>
        <r>
          <rPr>
            <sz val="8"/>
            <color indexed="81"/>
            <rFont val="Tahoma"/>
            <family val="2"/>
          </rPr>
          <t xml:space="preserve">
taget från EI</t>
        </r>
      </text>
    </comment>
    <comment ref="X317" authorId="3" shapeId="0" xr:uid="{09A7B9CE-1F25-462D-AFFF-710C4E4640C7}">
      <text>
        <r>
          <rPr>
            <b/>
            <sz val="9"/>
            <color indexed="81"/>
            <rFont val="Tahoma"/>
            <family val="2"/>
          </rPr>
          <t>Nicole Burstein:</t>
        </r>
        <r>
          <rPr>
            <sz val="9"/>
            <color indexed="81"/>
            <rFont val="Tahoma"/>
            <family val="2"/>
          </rPr>
          <t xml:space="preserve">
Från EI</t>
        </r>
      </text>
    </comment>
    <comment ref="Z317" authorId="108" shapeId="0" xr:uid="{49BBDDD4-3959-43F7-B153-29812FB8064F}">
      <text>
        <t>[Trådad kommentar]
I din version av Excel kan du läsa den här trådade kommentaren, men eventuella ändringar i den tas bort om filen öppnas i en senare version av Excel. Läs mer: https://go.microsoft.com/fwlink/?linkid=870924
Kommentar:
    från EI</t>
      </text>
    </comment>
    <comment ref="X318" authorId="3" shapeId="0" xr:uid="{3FE49C58-48B3-4621-92A7-105E363B31D6}">
      <text>
        <r>
          <rPr>
            <b/>
            <sz val="9"/>
            <color indexed="81"/>
            <rFont val="Tahoma"/>
            <family val="2"/>
          </rPr>
          <t>Nicole Burstein:</t>
        </r>
        <r>
          <rPr>
            <sz val="9"/>
            <color indexed="81"/>
            <rFont val="Tahoma"/>
            <family val="2"/>
          </rPr>
          <t xml:space="preserve">
EI tom 2015</t>
        </r>
      </text>
    </comment>
    <comment ref="A323" authorId="109" shapeId="0" xr:uid="{982BD7E3-FCDA-43F3-BB7E-0E17FD43EE06}">
      <text>
        <t>[Trådad kommentar]
I din version av Excel kan du läsa den här trådade kommentaren, men eventuella ändringar i den tas bort om filen öppnas i en senare version av Excel. Läs mer: https://go.microsoft.com/fwlink/?linkid=870924
Kommentar:
    Fjärrvärme i Osby. slutat rapportera</t>
      </text>
    </comment>
    <comment ref="P323" authorId="10" shapeId="0" xr:uid="{C0538685-AD5F-43E8-86A1-9804CAF3E9BE}">
      <text>
        <r>
          <rPr>
            <b/>
            <sz val="8"/>
            <color indexed="81"/>
            <rFont val="Tahoma"/>
            <family val="2"/>
          </rPr>
          <t>Sonya Trad:</t>
        </r>
        <r>
          <rPr>
            <sz val="8"/>
            <color indexed="81"/>
            <rFont val="Tahoma"/>
            <family val="2"/>
          </rPr>
          <t xml:space="preserve">
tagit från EI</t>
        </r>
      </text>
    </comment>
    <comment ref="X323" authorId="3" shapeId="0" xr:uid="{EA2015D3-A571-4F9F-99B8-E63C480F90B6}">
      <text>
        <r>
          <rPr>
            <b/>
            <sz val="9"/>
            <color indexed="81"/>
            <rFont val="Tahoma"/>
            <family val="2"/>
          </rPr>
          <t>Nicole Burstein:</t>
        </r>
        <r>
          <rPr>
            <sz val="9"/>
            <color indexed="81"/>
            <rFont val="Tahoma"/>
            <family val="2"/>
          </rPr>
          <t xml:space="preserve">
EI tom 2013</t>
        </r>
      </text>
    </comment>
    <comment ref="Z323" authorId="110" shapeId="0" xr:uid="{A9AF834C-A2AE-4245-904C-84600C72716F}">
      <text>
        <t>[Trådad kommentar]
I din version av Excel kan du läsa den här trådade kommentaren, men eventuella ändringar i den tas bort om filen öppnas i en senare version av Excel. Läs mer: https://go.microsoft.com/fwlink/?linkid=870924
Kommentar:
    från EI</t>
      </text>
    </comment>
    <comment ref="N326" authorId="10" shapeId="0" xr:uid="{7FB97B4A-2559-437F-8A50-213CCF3E7765}">
      <text>
        <r>
          <rPr>
            <b/>
            <sz val="8"/>
            <color indexed="81"/>
            <rFont val="Tahoma"/>
            <family val="2"/>
          </rPr>
          <t>Sonya Trad:</t>
        </r>
        <r>
          <rPr>
            <sz val="8"/>
            <color indexed="81"/>
            <rFont val="Tahoma"/>
            <family val="2"/>
          </rPr>
          <t xml:space="preserve">
EI särskildarapporten</t>
        </r>
      </text>
    </comment>
    <comment ref="O326" authorId="10" shapeId="0" xr:uid="{31AE8F96-DDF6-4201-8865-72DC3398C5BC}">
      <text>
        <r>
          <rPr>
            <b/>
            <sz val="8"/>
            <color indexed="81"/>
            <rFont val="Tahoma"/>
            <family val="2"/>
          </rPr>
          <t>Sonya Trad:</t>
        </r>
        <r>
          <rPr>
            <sz val="8"/>
            <color indexed="81"/>
            <rFont val="Tahoma"/>
            <family val="2"/>
          </rPr>
          <t xml:space="preserve">
EI särskildarapporten</t>
        </r>
      </text>
    </comment>
    <comment ref="P326" authorId="10" shapeId="0" xr:uid="{2E71E21D-02BA-478B-B53D-808A31849ED0}">
      <text>
        <r>
          <rPr>
            <b/>
            <sz val="8"/>
            <color indexed="81"/>
            <rFont val="Tahoma"/>
            <family val="2"/>
          </rPr>
          <t>Sonya Trad:</t>
        </r>
        <r>
          <rPr>
            <sz val="8"/>
            <color indexed="81"/>
            <rFont val="Tahoma"/>
            <family val="2"/>
          </rPr>
          <t xml:space="preserve">
Hämtat från hemsidan</t>
        </r>
      </text>
    </comment>
    <comment ref="Q326" authorId="3" shapeId="0" xr:uid="{7C6D6819-3452-4198-AB5B-6A0E52B06FB4}">
      <text>
        <r>
          <rPr>
            <b/>
            <sz val="9"/>
            <color indexed="81"/>
            <rFont val="Tahoma"/>
            <family val="2"/>
          </rPr>
          <t>Nicole Burstein:</t>
        </r>
        <r>
          <rPr>
            <sz val="9"/>
            <color indexed="81"/>
            <rFont val="Tahoma"/>
            <family val="2"/>
          </rPr>
          <t xml:space="preserve">
EI</t>
        </r>
      </text>
    </comment>
    <comment ref="R326" authorId="3" shapeId="0" xr:uid="{94072BFE-027B-46B6-B431-4AD47D250792}">
      <text>
        <r>
          <rPr>
            <b/>
            <sz val="9"/>
            <color indexed="81"/>
            <rFont val="Tahoma"/>
            <family val="2"/>
          </rPr>
          <t>Nicole Burstein:</t>
        </r>
        <r>
          <rPr>
            <sz val="9"/>
            <color indexed="81"/>
            <rFont val="Tahoma"/>
            <family val="2"/>
          </rPr>
          <t xml:space="preserve">
EI</t>
        </r>
      </text>
    </comment>
    <comment ref="X326" authorId="3" shapeId="0" xr:uid="{489CD7E6-7671-4770-B412-BD0C03E76BB8}">
      <text>
        <r>
          <rPr>
            <b/>
            <sz val="9"/>
            <color indexed="81"/>
            <rFont val="Tahoma"/>
            <family val="2"/>
          </rPr>
          <t>Nicole Burstein:</t>
        </r>
        <r>
          <rPr>
            <sz val="9"/>
            <color indexed="81"/>
            <rFont val="Tahoma"/>
            <family val="2"/>
          </rPr>
          <t xml:space="preserve">
EI bakåt</t>
        </r>
      </text>
    </comment>
    <comment ref="A327" authorId="111" shapeId="0" xr:uid="{1ADF49F1-5FCE-49FA-BF47-03023BCB53EA}">
      <text>
        <t>[Trådad kommentar]
I din version av Excel kan du läsa den här trådade kommentaren, men eventuella ändringar i den tas bort om filen öppnas i en senare version av Excel. Läs mer: https://go.microsoft.com/fwlink/?linkid=870924
Kommentar:
    Med Göteborg Ale tom 2018</t>
      </text>
    </comment>
    <comment ref="P330" authorId="3" shapeId="0" xr:uid="{C8DE3E01-E190-45EE-BCC2-BBC0A2A5A751}">
      <text>
        <r>
          <rPr>
            <b/>
            <sz val="9"/>
            <color indexed="81"/>
            <rFont val="Tahoma"/>
            <family val="2"/>
          </rPr>
          <t>Nicole Burstein:</t>
        </r>
        <r>
          <rPr>
            <sz val="9"/>
            <color indexed="81"/>
            <rFont val="Tahoma"/>
            <family val="2"/>
          </rPr>
          <t xml:space="preserve">
EI</t>
        </r>
      </text>
    </comment>
    <comment ref="Q330" authorId="3" shapeId="0" xr:uid="{C4F123B9-4BED-4CF6-86F0-8C646878B50C}">
      <text>
        <r>
          <rPr>
            <b/>
            <sz val="9"/>
            <color indexed="81"/>
            <rFont val="Tahoma"/>
            <family val="2"/>
          </rPr>
          <t>Nicole Burstein:</t>
        </r>
        <r>
          <rPr>
            <sz val="9"/>
            <color indexed="81"/>
            <rFont val="Tahoma"/>
            <family val="2"/>
          </rPr>
          <t xml:space="preserve">
EI</t>
        </r>
      </text>
    </comment>
    <comment ref="U331" authorId="3" shapeId="0" xr:uid="{438C4903-6CD1-4B2C-8044-D2BBB4DDA5F5}">
      <text>
        <r>
          <rPr>
            <b/>
            <sz val="9"/>
            <color indexed="81"/>
            <rFont val="Tahoma"/>
            <family val="2"/>
          </rPr>
          <t>Nicole Burstein:</t>
        </r>
        <r>
          <rPr>
            <sz val="9"/>
            <color indexed="81"/>
            <rFont val="Tahoma"/>
            <family val="2"/>
          </rPr>
          <t xml:space="preserve">
EI</t>
        </r>
      </text>
    </comment>
    <comment ref="X338" authorId="3" shapeId="0" xr:uid="{56912B53-DEA9-4EB2-928A-9F9BB12A1C05}">
      <text>
        <r>
          <rPr>
            <b/>
            <sz val="9"/>
            <color indexed="81"/>
            <rFont val="Tahoma"/>
            <family val="2"/>
          </rPr>
          <t>Nicole Burstein:</t>
        </r>
        <r>
          <rPr>
            <sz val="9"/>
            <color indexed="81"/>
            <rFont val="Tahoma"/>
            <family val="2"/>
          </rPr>
          <t xml:space="preserve">
EI bak till 2014</t>
        </r>
      </text>
    </comment>
    <comment ref="Z338" authorId="112" shapeId="0" xr:uid="{1516DA51-BEB1-4AAA-9171-29DD287D57D2}">
      <text>
        <t>[Trådad kommentar]
I din version av Excel kan du läsa den här trådade kommentaren, men eventuella ändringar i den tas bort om filen öppnas i en senare version av Excel. Läs mer: https://go.microsoft.com/fwlink/?linkid=870924
Kommentar:
    från EI</t>
      </text>
    </comment>
    <comment ref="X339" authorId="3" shapeId="0" xr:uid="{8816EAD4-0103-4C55-9CFC-D6CBBAC8B18B}">
      <text>
        <r>
          <rPr>
            <b/>
            <sz val="9"/>
            <color indexed="81"/>
            <rFont val="Tahoma"/>
            <family val="2"/>
          </rPr>
          <t>Nicole Burstein:</t>
        </r>
        <r>
          <rPr>
            <sz val="9"/>
            <color indexed="81"/>
            <rFont val="Tahoma"/>
            <family val="2"/>
          </rPr>
          <t xml:space="preserve">
EI bak till 2015</t>
        </r>
      </text>
    </comment>
    <comment ref="Z339" authorId="113" shapeId="0" xr:uid="{CF5F465A-42BB-462F-9BDA-5B577D682C92}">
      <text>
        <t>[Trådad kommentar]
I din version av Excel kan du läsa den här trådade kommentaren, men eventuella ändringar i den tas bort om filen öppnas i en senare version av Excel. Läs mer: https://go.microsoft.com/fwlink/?linkid=870924
Kommentar:
    från EI</t>
      </text>
    </comment>
    <comment ref="P341" authorId="10" shapeId="0" xr:uid="{D7BD5B83-F44A-4D71-A092-1CDFFC3E635A}">
      <text>
        <r>
          <rPr>
            <b/>
            <sz val="8"/>
            <color indexed="81"/>
            <rFont val="Tahoma"/>
            <family val="2"/>
          </rPr>
          <t>Sonya Trad:</t>
        </r>
        <r>
          <rPr>
            <sz val="8"/>
            <color indexed="81"/>
            <rFont val="Tahoma"/>
            <family val="2"/>
          </rPr>
          <t xml:space="preserve">
taget från EI</t>
        </r>
      </text>
    </comment>
    <comment ref="X342" authorId="3" shapeId="0" xr:uid="{A7EBAF44-B5BD-473E-B0C6-8F45BB59CB51}">
      <text>
        <r>
          <rPr>
            <b/>
            <sz val="9"/>
            <color indexed="81"/>
            <rFont val="Tahoma"/>
            <family val="2"/>
          </rPr>
          <t>Nicole Burstein:</t>
        </r>
        <r>
          <rPr>
            <sz val="9"/>
            <color indexed="81"/>
            <rFont val="Tahoma"/>
            <family val="2"/>
          </rPr>
          <t xml:space="preserve">
Från EI</t>
        </r>
      </text>
    </comment>
    <comment ref="T347" authorId="3" shapeId="0" xr:uid="{B72B3D66-2766-4C28-B194-BAC6CBDE1564}">
      <text>
        <r>
          <rPr>
            <b/>
            <sz val="9"/>
            <color indexed="81"/>
            <rFont val="Tahoma"/>
            <family val="2"/>
          </rPr>
          <t>Nicole Burstein:</t>
        </r>
        <r>
          <rPr>
            <sz val="9"/>
            <color indexed="81"/>
            <rFont val="Tahoma"/>
            <family val="2"/>
          </rPr>
          <t xml:space="preserve">
EI</t>
        </r>
      </text>
    </comment>
    <comment ref="X352" authorId="3" shapeId="0" xr:uid="{13E661CC-C05D-4537-AB6E-800BBFD943E2}">
      <text>
        <r>
          <rPr>
            <b/>
            <sz val="9"/>
            <color indexed="81"/>
            <rFont val="Tahoma"/>
            <family val="2"/>
          </rPr>
          <t>Nicole Burstein:</t>
        </r>
        <r>
          <rPr>
            <sz val="9"/>
            <color indexed="81"/>
            <rFont val="Tahoma"/>
            <family val="2"/>
          </rPr>
          <t xml:space="preserve">
Från EI</t>
        </r>
      </text>
    </comment>
    <comment ref="Z352" authorId="114" shapeId="0" xr:uid="{A306BEDA-FA37-4319-8602-B3031DF2DC42}">
      <text>
        <t>[Trådad kommentar]
I din version av Excel kan du läsa den här trådade kommentaren, men eventuella ändringar i den tas bort om filen öppnas i en senare version av Excel. Läs mer: https://go.microsoft.com/fwlink/?linkid=870924
Kommentar:
    från EI</t>
      </text>
    </comment>
    <comment ref="X356" authorId="115" shapeId="0" xr:uid="{E8D023DB-7E43-4B81-AE02-3508E9856CE2}">
      <text>
        <t>[Trådad kommentar]
I din version av Excel kan du läsa den här trådade kommentaren, men eventuella ändringar i den tas bort om filen öppnas i en senare version av Excel. Läs mer: https://go.microsoft.com/fwlink/?linkid=870924
Kommentar:
    Från EI bakåt</t>
      </text>
    </comment>
    <comment ref="Z356" authorId="116" shapeId="0" xr:uid="{A938CDC6-42E7-414E-BE0E-02E2AE9C3340}">
      <text>
        <t>[Trådad kommentar]
I din version av Excel kan du läsa den här trådade kommentaren, men eventuella ändringar i den tas bort om filen öppnas i en senare version av Excel. Läs mer: https://go.microsoft.com/fwlink/?linkid=870924
Kommentar:
    från EI</t>
      </text>
    </comment>
    <comment ref="A361" authorId="117" shapeId="0" xr:uid="{9F6BE45F-6F0E-48B9-9F8E-826856FF617E}">
      <text>
        <t>[Trådad kommentar]
I din version av Excel kan du läsa den här trådade kommentaren, men eventuella ändringar i den tas bort om filen öppnas i en senare version av Excel. Läs mer: https://go.microsoft.com/fwlink/?linkid=870924
Kommentar:
    Bionär</t>
      </text>
    </comment>
    <comment ref="X361" authorId="3" shapeId="0" xr:uid="{904ED6D1-F074-4A9C-B42F-0890DE466AC5}">
      <text>
        <r>
          <rPr>
            <b/>
            <sz val="9"/>
            <color indexed="81"/>
            <rFont val="Tahoma"/>
            <family val="2"/>
          </rPr>
          <t>Nicole Burstein:</t>
        </r>
        <r>
          <rPr>
            <sz val="9"/>
            <color indexed="81"/>
            <rFont val="Tahoma"/>
            <family val="2"/>
          </rPr>
          <t xml:space="preserve">
Från EI</t>
        </r>
      </text>
    </comment>
    <comment ref="X366" authorId="3" shapeId="0" xr:uid="{ACBB82A8-DEEF-41E6-840F-2441F40C82F1}">
      <text>
        <r>
          <rPr>
            <b/>
            <sz val="9"/>
            <color indexed="81"/>
            <rFont val="Tahoma"/>
            <family val="2"/>
          </rPr>
          <t>Nicole Burstein:</t>
        </r>
        <r>
          <rPr>
            <sz val="9"/>
            <color indexed="81"/>
            <rFont val="Tahoma"/>
            <family val="2"/>
          </rPr>
          <t xml:space="preserve">
Inget i KVLN 2017</t>
        </r>
      </text>
    </comment>
    <comment ref="Q380" authorId="25" shapeId="0" xr:uid="{8CFEB662-001D-4643-97D5-B2A12FC99950}">
      <text>
        <r>
          <rPr>
            <b/>
            <sz val="9"/>
            <color indexed="81"/>
            <rFont val="Tahoma"/>
            <family val="2"/>
          </rPr>
          <t>David Holmström:</t>
        </r>
        <r>
          <rPr>
            <sz val="9"/>
            <color indexed="81"/>
            <rFont val="Tahoma"/>
            <family val="2"/>
          </rPr>
          <t xml:space="preserve">
Uppdaterad, 2015-09-26</t>
        </r>
      </text>
    </comment>
    <comment ref="A384" authorId="118" shapeId="0" xr:uid="{80F0C880-015F-4A19-A208-D8FC8323B07F}">
      <text>
        <t>[Trådad kommentar]
I din version av Excel kan du läsa den här trådade kommentaren, men eventuella ändringar i den tas bort om filen öppnas i en senare version av Excel. Läs mer: https://go.microsoft.com/fwlink/?linkid=870924
Kommentar:
    Potentiellt Rindi
Svar:
    Har antaagligen slagits ihop med Karskoga 2016</t>
      </text>
    </comment>
    <comment ref="B384" authorId="119" shapeId="0" xr:uid="{114A2BD2-DCCF-4119-BA91-61F2CBC4D2FD}">
      <text>
        <t>[Trådad kommentar]
I din version av Excel kan du läsa den här trådade kommentaren, men eventuella ändringar i den tas bort om filen öppnas i en senare version av Excel. Läs mer: https://go.microsoft.com/fwlink/?linkid=870924
Kommentar:
    Potentiellt Rindi
Svar:
    Har antaagligen slagits ihop med Karskoga 2016</t>
      </text>
    </comment>
    <comment ref="X384" authorId="3" shapeId="0" xr:uid="{594701B0-3ADC-4883-B74A-550BAD17D1AF}">
      <text>
        <r>
          <rPr>
            <b/>
            <sz val="9"/>
            <color indexed="81"/>
            <rFont val="Tahoma"/>
            <family val="2"/>
          </rPr>
          <t>Nicole Burstein:</t>
        </r>
        <r>
          <rPr>
            <sz val="9"/>
            <color indexed="81"/>
            <rFont val="Tahoma"/>
            <family val="2"/>
          </rPr>
          <t xml:space="preserve">
Inget i KVLN 2017 eller 2016</t>
        </r>
      </text>
    </comment>
    <comment ref="W391" authorId="3" shapeId="0" xr:uid="{B9318F9C-3AF8-43DC-A594-627A70EF3E8E}">
      <text>
        <r>
          <rPr>
            <b/>
            <sz val="9"/>
            <color indexed="81"/>
            <rFont val="Tahoma"/>
            <family val="2"/>
          </rPr>
          <t>Nicole Burstein:</t>
        </r>
        <r>
          <rPr>
            <sz val="9"/>
            <color indexed="81"/>
            <rFont val="Tahoma"/>
            <family val="2"/>
          </rPr>
          <t xml:space="preserve">
Från EI bakåt
</t>
        </r>
      </text>
    </comment>
    <comment ref="A398" authorId="120" shapeId="0" xr:uid="{CB09F94D-B4F5-43C3-98F8-9403A28A3975}">
      <text>
        <t>[Trådad kommentar]
I din version av Excel kan du läsa den här trådade kommentaren, men eventuella ändringar i den tas bort om filen öppnas i en senare version av Excel. Läs mer: https://go.microsoft.com/fwlink/?linkid=870924
Kommentar:
    Inklusive övriga nät</t>
      </text>
    </comment>
    <comment ref="W399" authorId="3" shapeId="0" xr:uid="{F89F9AC4-EBD0-461B-9DAA-78EA35466781}">
      <text>
        <r>
          <rPr>
            <b/>
            <sz val="9"/>
            <color indexed="81"/>
            <rFont val="Tahoma"/>
            <family val="2"/>
          </rPr>
          <t>Nicole Burstein:</t>
        </r>
        <r>
          <rPr>
            <sz val="9"/>
            <color indexed="81"/>
            <rFont val="Tahoma"/>
            <family val="2"/>
          </rPr>
          <t xml:space="preserve">
Från EI</t>
        </r>
      </text>
    </comment>
    <comment ref="X399" authorId="3" shapeId="0" xr:uid="{DDE42213-7400-44F5-B9FF-E631DB1DF0B9}">
      <text>
        <r>
          <rPr>
            <b/>
            <sz val="9"/>
            <color indexed="81"/>
            <rFont val="Tahoma"/>
            <family val="2"/>
          </rPr>
          <t>Nicole Burstein:</t>
        </r>
        <r>
          <rPr>
            <sz val="9"/>
            <color indexed="81"/>
            <rFont val="Tahoma"/>
            <family val="2"/>
          </rPr>
          <t xml:space="preserve">
Från EI</t>
        </r>
      </text>
    </comment>
    <comment ref="Z399" authorId="121" shapeId="0" xr:uid="{BE8B424D-1168-4BE9-83DE-BC6326B98478}">
      <text>
        <t>[Trådad kommentar]
I din version av Excel kan du läsa den här trådade kommentaren, men eventuella ändringar i den tas bort om filen öppnas i en senare version av Excel. Läs mer: https://go.microsoft.com/fwlink/?linkid=870924
Kommentar:
    från EI</t>
      </text>
    </comment>
    <comment ref="A401" authorId="3" shapeId="0" xr:uid="{CD554481-3055-48BD-B3E0-23847E829E86}">
      <text>
        <r>
          <rPr>
            <b/>
            <sz val="9"/>
            <color indexed="81"/>
            <rFont val="Tahoma"/>
            <family val="2"/>
          </rPr>
          <t>Nicole Burstein:</t>
        </r>
        <r>
          <rPr>
            <sz val="9"/>
            <color indexed="81"/>
            <rFont val="Tahoma"/>
            <family val="2"/>
          </rPr>
          <t xml:space="preserve">
Ingår i V-ÅS nätet från 2017</t>
        </r>
      </text>
    </comment>
    <comment ref="B401" authorId="3" shapeId="0" xr:uid="{076712BF-9491-47B3-B486-D68C7DEBC4A5}">
      <text>
        <r>
          <rPr>
            <b/>
            <sz val="9"/>
            <color indexed="81"/>
            <rFont val="Tahoma"/>
            <family val="2"/>
          </rPr>
          <t>Nicole Burstein:</t>
        </r>
        <r>
          <rPr>
            <sz val="9"/>
            <color indexed="81"/>
            <rFont val="Tahoma"/>
            <family val="2"/>
          </rPr>
          <t xml:space="preserve">
Ingår i V-ÅS nätet från 2017</t>
        </r>
      </text>
    </comment>
    <comment ref="X402" authorId="122" shapeId="0" xr:uid="{0F21C880-CC7F-47E0-912F-57947D4B810F}">
      <text>
        <t>[Trådad kommentar]
I din version av Excel kan du läsa den här trådade kommentaren, men eventuella ändringar i den tas bort om filen öppnas i en senare version av Excel. Läs mer: https://go.microsoft.com/fwlink/?linkid=870924
Kommentar:
    Från EI bakåt</t>
      </text>
    </comment>
    <comment ref="Z402" authorId="123" shapeId="0" xr:uid="{C1EA5BC5-975E-461F-BA59-C94F596BFC68}">
      <text>
        <t>[Trådad kommentar]
I din version av Excel kan du läsa den här trådade kommentaren, men eventuella ändringar i den tas bort om filen öppnas i en senare version av Excel. Läs mer: https://go.microsoft.com/fwlink/?linkid=870924
Kommentar:
    från EI</t>
      </text>
    </comment>
    <comment ref="X404" authorId="124" shapeId="0" xr:uid="{DE876E39-F54F-4800-9534-A4C6CD6DE3BA}">
      <text>
        <t>[Trådad kommentar]
I din version av Excel kan du läsa den här trådade kommentaren, men eventuella ändringar i den tas bort om filen öppnas i en senare version av Excel. Läs mer: https://go.microsoft.com/fwlink/?linkid=870924
Kommentar:
    Från EI bakåt</t>
      </text>
    </comment>
    <comment ref="Z404" authorId="125" shapeId="0" xr:uid="{5DBE29F2-0CD5-41FF-84AE-9FF12F6C3864}">
      <text>
        <t>[Trådad kommentar]
I din version av Excel kan du läsa den här trådade kommentaren, men eventuella ändringar i den tas bort om filen öppnas i en senare version av Excel. Läs mer: https://go.microsoft.com/fwlink/?linkid=870924
Kommentar:
    från EI</t>
      </text>
    </comment>
    <comment ref="Z405" authorId="126" shapeId="0" xr:uid="{59406561-26A9-461C-8BF8-C8E2A389C5AC}">
      <text>
        <t>[Trådad kommentar]
I din version av Excel kan du läsa den här trådade kommentaren, men eventuella ändringar i den tas bort om filen öppnas i en senare version av Excel. Läs mer: https://go.microsoft.com/fwlink/?linkid=870924
Kommentar:
    EI Svenljunga korrelerar ej med rapporterade Svenljnga, därför har dessa lämnats tomma då vi inte vet vad mer de inkluderat</t>
      </text>
    </comment>
    <comment ref="X409" authorId="3" shapeId="0" xr:uid="{35F26F77-B4A2-433A-A6C9-AD9EC6209D52}">
      <text>
        <r>
          <rPr>
            <b/>
            <sz val="9"/>
            <color indexed="81"/>
            <rFont val="Tahoma"/>
            <family val="2"/>
          </rPr>
          <t>Nicole Burstein:</t>
        </r>
        <r>
          <rPr>
            <sz val="9"/>
            <color indexed="81"/>
            <rFont val="Tahoma"/>
            <family val="2"/>
          </rPr>
          <t xml:space="preserve">
Från EI</t>
        </r>
      </text>
    </comment>
    <comment ref="P410" authorId="10" shapeId="0" xr:uid="{E2F4F4A0-057A-4653-BA36-6A3D302256B9}">
      <text>
        <r>
          <rPr>
            <b/>
            <sz val="8"/>
            <color indexed="81"/>
            <rFont val="Tahoma"/>
            <family val="2"/>
          </rPr>
          <t>Sonya Trad:</t>
        </r>
        <r>
          <rPr>
            <sz val="8"/>
            <color indexed="81"/>
            <rFont val="Tahoma"/>
            <family val="2"/>
          </rPr>
          <t xml:space="preserve">
decimalfel
</t>
        </r>
      </text>
    </comment>
    <comment ref="A412" authorId="10" shapeId="0" xr:uid="{0C483BB2-5378-4593-B74C-72F837C03403}">
      <text>
        <r>
          <rPr>
            <b/>
            <sz val="8"/>
            <color indexed="81"/>
            <rFont val="Tahoma"/>
            <family val="2"/>
          </rPr>
          <t>Sonya Trad:</t>
        </r>
        <r>
          <rPr>
            <sz val="8"/>
            <color indexed="81"/>
            <rFont val="Tahoma"/>
            <family val="2"/>
          </rPr>
          <t xml:space="preserve">
Inkluderas i söderhamn</t>
        </r>
      </text>
    </comment>
    <comment ref="X414" authorId="127" shapeId="0" xr:uid="{A83C781B-3292-4FBA-8F6C-40F2EF2789CF}">
      <text>
        <t>[Trådad kommentar]
I din version av Excel kan du läsa den här trådade kommentaren, men eventuella ändringar i den tas bort om filen öppnas i en senare version av Excel. Läs mer: https://go.microsoft.com/fwlink/?linkid=870924
Kommentar:
    Från EI</t>
      </text>
    </comment>
    <comment ref="Z414" authorId="128" shapeId="0" xr:uid="{836F9270-1279-4952-836C-1856FB42F4DA}">
      <text>
        <t>[Trådad kommentar]
I din version av Excel kan du läsa den här trådade kommentaren, men eventuella ändringar i den tas bort om filen öppnas i en senare version av Excel. Läs mer: https://go.microsoft.com/fwlink/?linkid=870924
Kommentar:
    från EI</t>
      </text>
    </comment>
    <comment ref="K417" authorId="3" shapeId="0" xr:uid="{99995F19-028C-4D00-ABAA-3000282FFC99}">
      <text>
        <r>
          <rPr>
            <b/>
            <sz val="9"/>
            <color indexed="81"/>
            <rFont val="Tahoma"/>
            <family val="2"/>
          </rPr>
          <t>Nicole Burstein:</t>
        </r>
        <r>
          <rPr>
            <sz val="9"/>
            <color indexed="81"/>
            <rFont val="Tahoma"/>
            <family val="2"/>
          </rPr>
          <t xml:space="preserve">
Innan 1000 mer, oklart?</t>
        </r>
      </text>
    </comment>
    <comment ref="L417" authorId="3" shapeId="0" xr:uid="{ACAC4A30-F0AC-441B-AC22-728B01E097E2}">
      <text>
        <r>
          <rPr>
            <b/>
            <sz val="9"/>
            <color indexed="81"/>
            <rFont val="Tahoma"/>
            <family val="2"/>
          </rPr>
          <t>Nicole Burstein:</t>
        </r>
        <r>
          <rPr>
            <sz val="9"/>
            <color indexed="81"/>
            <rFont val="Tahoma"/>
            <family val="2"/>
          </rPr>
          <t xml:space="preserve">
Innan 1000 mer (1741,57). Oklart?</t>
        </r>
      </text>
    </comment>
    <comment ref="R423" authorId="3" shapeId="0" xr:uid="{AF141717-C0FF-4682-978D-992F0DD9EB6D}">
      <text>
        <r>
          <rPr>
            <b/>
            <sz val="9"/>
            <color indexed="81"/>
            <rFont val="Tahoma"/>
            <family val="2"/>
          </rPr>
          <t>Nicole Burstein:</t>
        </r>
        <r>
          <rPr>
            <sz val="9"/>
            <color indexed="81"/>
            <rFont val="Tahoma"/>
            <family val="2"/>
          </rPr>
          <t xml:space="preserve">
EI</t>
        </r>
      </text>
    </comment>
    <comment ref="W423" authorId="129" shapeId="0" xr:uid="{0EBF758A-C1ED-4404-8A70-FC5AC32A4B35}">
      <text>
        <t>[Trådad kommentar]
I din version av Excel kan du läsa den här trådade kommentaren, men eventuella ändringar i den tas bort om filen öppnas i en senare version av Excel. Läs mer: https://go.microsoft.com/fwlink/?linkid=870924
Kommentar:
    Från EI bakåt</t>
      </text>
    </comment>
    <comment ref="R425" authorId="3" shapeId="0" xr:uid="{6C33C98E-BC8A-4AC0-8593-630F58D8F05C}">
      <text>
        <r>
          <rPr>
            <b/>
            <sz val="9"/>
            <color indexed="81"/>
            <rFont val="Tahoma"/>
            <family val="2"/>
          </rPr>
          <t>Nicole Burstein:</t>
        </r>
        <r>
          <rPr>
            <sz val="9"/>
            <color indexed="81"/>
            <rFont val="Tahoma"/>
            <family val="2"/>
          </rPr>
          <t xml:space="preserve">
EI</t>
        </r>
      </text>
    </comment>
    <comment ref="W425" authorId="130" shapeId="0" xr:uid="{75A3104E-7BCB-4672-89F5-4EFCC2C47287}">
      <text>
        <t>[Trådad kommentar]
I din version av Excel kan du läsa den här trådade kommentaren, men eventuella ändringar i den tas bort om filen öppnas i en senare version av Excel. Läs mer: https://go.microsoft.com/fwlink/?linkid=870924
Kommentar:
    Från EI bakåt</t>
      </text>
    </comment>
    <comment ref="Y425" authorId="131" shapeId="0" xr:uid="{7BACFD35-DD87-4627-9E83-40D237BA5081}">
      <text>
        <t>[Trådad kommentar]
I din version av Excel kan du läsa den här trådade kommentaren, men eventuella ändringar i den tas bort om filen öppnas i en senare version av Excel. Läs mer: https://go.microsoft.com/fwlink/?linkid=870924
Kommentar:
    Sålda värmen (Neova) gått till Tibro Kommun, ej medlemmar.</t>
      </text>
    </comment>
    <comment ref="A431" authorId="10" shapeId="0" xr:uid="{6E59BF88-A7C3-47EB-A91E-7A9E06CF66E7}">
      <text>
        <r>
          <rPr>
            <b/>
            <sz val="8"/>
            <color indexed="81"/>
            <rFont val="Tahoma"/>
            <family val="2"/>
          </rPr>
          <t>Sonya Trad:</t>
        </r>
        <r>
          <rPr>
            <sz val="8"/>
            <color indexed="81"/>
            <rFont val="Tahoma"/>
            <family val="2"/>
          </rPr>
          <t xml:space="preserve">
1996-2003 lagt ihop Bergforsen, söråker och Östrand till Timrå</t>
        </r>
      </text>
    </comment>
    <comment ref="B431" authorId="10" shapeId="0" xr:uid="{EFD2919D-475D-4F9C-A9BF-C5408C8BECB9}">
      <text>
        <r>
          <rPr>
            <b/>
            <sz val="8"/>
            <color indexed="81"/>
            <rFont val="Tahoma"/>
            <family val="2"/>
          </rPr>
          <t>Sonya Trad:</t>
        </r>
        <r>
          <rPr>
            <sz val="8"/>
            <color indexed="81"/>
            <rFont val="Tahoma"/>
            <family val="2"/>
          </rPr>
          <t xml:space="preserve">
1996-2003 lagt ihop Bergforsen, söråker och Östrand till Timrå</t>
        </r>
      </text>
    </comment>
    <comment ref="K431" authorId="10" shapeId="0" xr:uid="{E6F2DE4F-C63B-4D16-9756-74FEF9D85D9D}">
      <text>
        <r>
          <rPr>
            <b/>
            <sz val="8"/>
            <color indexed="81"/>
            <rFont val="Tahoma"/>
            <family val="2"/>
          </rPr>
          <t>Sonya Trad:</t>
        </r>
        <r>
          <rPr>
            <sz val="8"/>
            <color indexed="81"/>
            <rFont val="Tahoma"/>
            <family val="2"/>
          </rPr>
          <t xml:space="preserve">
orgina l65,28 lagt på bergforsen och söråker</t>
        </r>
      </text>
    </comment>
    <comment ref="T431" authorId="3" shapeId="0" xr:uid="{39F976D1-B3AA-4308-84A9-47BDA20B0693}">
      <text>
        <r>
          <rPr>
            <b/>
            <sz val="9"/>
            <color indexed="81"/>
            <rFont val="Tahoma"/>
            <family val="2"/>
          </rPr>
          <t>Nicole Burstein:</t>
        </r>
        <r>
          <rPr>
            <sz val="9"/>
            <color indexed="81"/>
            <rFont val="Tahoma"/>
            <family val="2"/>
          </rPr>
          <t xml:space="preserve">
EI</t>
        </r>
      </text>
    </comment>
    <comment ref="X433" authorId="3" shapeId="0" xr:uid="{9209DBC8-5893-4E5B-82CF-8D56DFEF81DC}">
      <text>
        <r>
          <rPr>
            <b/>
            <sz val="9"/>
            <color indexed="81"/>
            <rFont val="Tahoma"/>
            <family val="2"/>
          </rPr>
          <t>Nicole Burstein:</t>
        </r>
        <r>
          <rPr>
            <sz val="9"/>
            <color indexed="81"/>
            <rFont val="Tahoma"/>
            <family val="2"/>
          </rPr>
          <t xml:space="preserve">
Från EI (RINDI)</t>
        </r>
      </text>
    </comment>
    <comment ref="Z433" authorId="132" shapeId="0" xr:uid="{78555E89-FC86-47E7-BAB0-7946C3634BFE}">
      <text>
        <t>[Trådad kommentar]
I din version av Excel kan du läsa den här trådade kommentaren, men eventuella ändringar i den tas bort om filen öppnas i en senare version av Excel. Läs mer: https://go.microsoft.com/fwlink/?linkid=870924
Kommentar:
    från EI</t>
      </text>
    </comment>
    <comment ref="X434" authorId="3" shapeId="0" xr:uid="{1B466056-68C0-4DF0-BEC3-BD97DE9046BA}">
      <text>
        <r>
          <rPr>
            <b/>
            <sz val="9"/>
            <color indexed="81"/>
            <rFont val="Tahoma"/>
            <family val="2"/>
          </rPr>
          <t>Nicole Burstein:</t>
        </r>
        <r>
          <rPr>
            <sz val="9"/>
            <color indexed="81"/>
            <rFont val="Tahoma"/>
            <family val="2"/>
          </rPr>
          <t xml:space="preserve">
Torsby kommun och Värmevärden torsby</t>
        </r>
      </text>
    </comment>
    <comment ref="Y434" authorId="133" shapeId="0" xr:uid="{86341BBC-3975-4030-BD56-0F1693FD81CC}">
      <text>
        <t>[Trådad kommentar]
I din version av Excel kan du läsa den här trådade kommentaren, men eventuella ändringar i den tas bort om filen öppnas i en senare version av Excel. Läs mer: https://go.microsoft.com/fwlink/?linkid=870924
Kommentar:
    Både Torsby kommun och värmevärden</t>
      </text>
    </comment>
    <comment ref="A435" authorId="134" shapeId="0" xr:uid="{5C5B0D94-08F0-4096-AFE0-EE0E1629FA03}">
      <text>
        <t>[Trådad kommentar]
I din version av Excel kan du läsa den här trådade kommentaren, men eventuella ändringar i den tas bort om filen öppnas i en senare version av Excel. Läs mer: https://go.microsoft.com/fwlink/?linkid=870924
Kommentar:
    Ägs från 2014 av Bionär</t>
      </text>
    </comment>
    <comment ref="P435" authorId="10" shapeId="0" xr:uid="{6A5EAF4A-5E93-4CF4-8CAD-4490205BD60B}">
      <text>
        <r>
          <rPr>
            <b/>
            <sz val="8"/>
            <color indexed="81"/>
            <rFont val="Tahoma"/>
            <family val="2"/>
          </rPr>
          <t>Sonya Trad:</t>
        </r>
        <r>
          <rPr>
            <sz val="8"/>
            <color indexed="81"/>
            <rFont val="Tahoma"/>
            <family val="2"/>
          </rPr>
          <t xml:space="preserve">
taget från EI</t>
        </r>
      </text>
    </comment>
    <comment ref="S435" authorId="3" shapeId="0" xr:uid="{E40B9A23-2DBF-4645-8C8F-698C29E2E52C}">
      <text>
        <r>
          <rPr>
            <b/>
            <sz val="9"/>
            <color indexed="81"/>
            <rFont val="Tahoma"/>
            <family val="2"/>
          </rPr>
          <t>Nicole Burstein:</t>
        </r>
        <r>
          <rPr>
            <sz val="9"/>
            <color indexed="81"/>
            <rFont val="Tahoma"/>
            <family val="2"/>
          </rPr>
          <t xml:space="preserve">
EI</t>
        </r>
      </text>
    </comment>
    <comment ref="X435" authorId="3" shapeId="0" xr:uid="{8B590378-F322-4FA3-A7B1-3B307AF2EC67}">
      <text>
        <r>
          <rPr>
            <b/>
            <sz val="9"/>
            <color indexed="81"/>
            <rFont val="Tahoma"/>
            <family val="2"/>
          </rPr>
          <t>Nicole Burstein:</t>
        </r>
        <r>
          <rPr>
            <sz val="9"/>
            <color indexed="81"/>
            <rFont val="Tahoma"/>
            <family val="2"/>
          </rPr>
          <t xml:space="preserve">
EI bakåt</t>
        </r>
      </text>
    </comment>
    <comment ref="X437" authorId="3" shapeId="0" xr:uid="{87ECB509-E31F-4E78-8310-5236566AD72C}">
      <text>
        <r>
          <rPr>
            <b/>
            <sz val="9"/>
            <color indexed="81"/>
            <rFont val="Tahoma"/>
            <family val="2"/>
          </rPr>
          <t>Nicole Burstein:</t>
        </r>
        <r>
          <rPr>
            <sz val="9"/>
            <color indexed="81"/>
            <rFont val="Tahoma"/>
            <family val="2"/>
          </rPr>
          <t xml:space="preserve">
Från EI
</t>
        </r>
      </text>
    </comment>
    <comment ref="A446" authorId="3" shapeId="0" xr:uid="{308D922B-C63F-458E-87D0-81FDEFEF882E}">
      <text>
        <r>
          <rPr>
            <b/>
            <sz val="9"/>
            <color indexed="81"/>
            <rFont val="Tahoma"/>
            <family val="2"/>
          </rPr>
          <t>Nicole Burstein:</t>
        </r>
        <r>
          <rPr>
            <sz val="9"/>
            <color indexed="81"/>
            <rFont val="Tahoma"/>
            <family val="2"/>
          </rPr>
          <t xml:space="preserve">
Både E.ON och Sthlm Exergi</t>
        </r>
      </text>
    </comment>
    <comment ref="A447" authorId="10" shapeId="0" xr:uid="{04A3C2CF-B323-4A07-A78D-E628DDA77B92}">
      <text>
        <r>
          <rPr>
            <b/>
            <sz val="8"/>
            <color indexed="81"/>
            <rFont val="Tahoma"/>
            <family val="2"/>
          </rPr>
          <t>Sonya Trad:</t>
        </r>
        <r>
          <rPr>
            <sz val="8"/>
            <color indexed="81"/>
            <rFont val="Tahoma"/>
            <family val="2"/>
          </rPr>
          <t xml:space="preserve">
nytt separat nät från och med 2009</t>
        </r>
      </text>
    </comment>
    <comment ref="P451" authorId="10" shapeId="0" xr:uid="{78396A58-1A2B-4202-B9E8-97AAC91D8566}">
      <text>
        <r>
          <rPr>
            <b/>
            <sz val="8"/>
            <color indexed="81"/>
            <rFont val="Tahoma"/>
            <family val="2"/>
          </rPr>
          <t>Sonya Trad:</t>
        </r>
        <r>
          <rPr>
            <sz val="8"/>
            <color indexed="81"/>
            <rFont val="Tahoma"/>
            <family val="2"/>
          </rPr>
          <t xml:space="preserve">
decimalfel</t>
        </r>
      </text>
    </comment>
    <comment ref="R454" authorId="3" shapeId="0" xr:uid="{1877C769-3056-400E-A26F-43C38EED0D78}">
      <text>
        <r>
          <rPr>
            <b/>
            <sz val="9"/>
            <color indexed="81"/>
            <rFont val="Tahoma"/>
            <family val="2"/>
          </rPr>
          <t>Nicole Burstein:</t>
        </r>
        <r>
          <rPr>
            <sz val="9"/>
            <color indexed="81"/>
            <rFont val="Tahoma"/>
            <family val="2"/>
          </rPr>
          <t xml:space="preserve">
EI</t>
        </r>
      </text>
    </comment>
    <comment ref="S454" authorId="3" shapeId="0" xr:uid="{5E48FBF8-9539-4EBB-A871-793095D2A009}">
      <text>
        <r>
          <rPr>
            <b/>
            <sz val="9"/>
            <color indexed="81"/>
            <rFont val="Tahoma"/>
            <family val="2"/>
          </rPr>
          <t>Nicole Burstein:</t>
        </r>
        <r>
          <rPr>
            <sz val="9"/>
            <color indexed="81"/>
            <rFont val="Tahoma"/>
            <family val="2"/>
          </rPr>
          <t xml:space="preserve">
EI</t>
        </r>
      </text>
    </comment>
    <comment ref="X454" authorId="3" shapeId="0" xr:uid="{4CEF9829-CFCD-4538-8B5B-A55DDD660A9E}">
      <text>
        <r>
          <rPr>
            <b/>
            <sz val="9"/>
            <color indexed="81"/>
            <rFont val="Tahoma"/>
            <family val="2"/>
          </rPr>
          <t>Nicole Burstein:</t>
        </r>
        <r>
          <rPr>
            <sz val="9"/>
            <color indexed="81"/>
            <rFont val="Tahoma"/>
            <family val="2"/>
          </rPr>
          <t xml:space="preserve">
Från EI</t>
        </r>
      </text>
    </comment>
    <comment ref="Z454" authorId="135" shapeId="0" xr:uid="{948E9553-7607-4DE0-8526-E9828373410E}">
      <text>
        <t>[Trådad kommentar]
I din version av Excel kan du läsa den här trådade kommentaren, men eventuella ändringar i den tas bort om filen öppnas i en senare version av Excel. Läs mer: https://go.microsoft.com/fwlink/?linkid=870924
Kommentar:
    från EI</t>
      </text>
    </comment>
    <comment ref="R458" authorId="3" shapeId="0" xr:uid="{CEF7A445-F477-4B06-91FC-1D0B0C7CF770}">
      <text>
        <r>
          <rPr>
            <b/>
            <sz val="9"/>
            <color indexed="81"/>
            <rFont val="Tahoma"/>
            <family val="2"/>
          </rPr>
          <t>Nicole Burstein:</t>
        </r>
        <r>
          <rPr>
            <sz val="9"/>
            <color indexed="81"/>
            <rFont val="Tahoma"/>
            <family val="2"/>
          </rPr>
          <t xml:space="preserve">
EI</t>
        </r>
      </text>
    </comment>
    <comment ref="W458" authorId="3" shapeId="0" xr:uid="{790084E7-E519-4DBC-86E3-F514460CE25F}">
      <text>
        <r>
          <rPr>
            <b/>
            <sz val="9"/>
            <color indexed="81"/>
            <rFont val="Tahoma"/>
            <family val="2"/>
          </rPr>
          <t>Nicole Burstein:</t>
        </r>
        <r>
          <rPr>
            <sz val="9"/>
            <color indexed="81"/>
            <rFont val="Tahoma"/>
            <family val="2"/>
          </rPr>
          <t xml:space="preserve">
EI bakåt</t>
        </r>
      </text>
    </comment>
    <comment ref="A459" authorId="136" shapeId="0" xr:uid="{3110DCBF-B1BE-4188-A8B4-61B7B45948E5}">
      <text>
        <t>[Trådad kommentar]
I din version av Excel kan du läsa den här trådade kommentaren, men eventuella ändringar i den tas bort om filen öppnas i en senare version av Excel. Läs mer: https://go.microsoft.com/fwlink/?linkid=870924
Kommentar:
    Tillhör gimmersta</t>
      </text>
    </comment>
    <comment ref="X459" authorId="3" shapeId="0" xr:uid="{EBC83277-43BE-4060-BBE9-9F1FEF2EEFB8}">
      <text>
        <r>
          <rPr>
            <b/>
            <sz val="9"/>
            <color indexed="81"/>
            <rFont val="Tahoma"/>
            <family val="2"/>
          </rPr>
          <t>Nicole Burstein:</t>
        </r>
        <r>
          <rPr>
            <sz val="9"/>
            <color indexed="81"/>
            <rFont val="Tahoma"/>
            <family val="2"/>
          </rPr>
          <t xml:space="preserve">
Från EI bakåt</t>
        </r>
      </text>
    </comment>
    <comment ref="Z459" authorId="137" shapeId="0" xr:uid="{899E6A76-A244-46FB-882C-9C74C19AF28C}">
      <text>
        <t>[Trådad kommentar]
I din version av Excel kan du läsa den här trådade kommentaren, men eventuella ändringar i den tas bort om filen öppnas i en senare version av Excel. Läs mer: https://go.microsoft.com/fwlink/?linkid=870924
Kommentar:
    från EI</t>
      </text>
    </comment>
    <comment ref="W461" authorId="3" shapeId="0" xr:uid="{C85C7E89-7733-4E45-94E6-F832FEEBA623}">
      <text>
        <r>
          <rPr>
            <b/>
            <sz val="9"/>
            <color indexed="81"/>
            <rFont val="Tahoma"/>
            <family val="2"/>
          </rPr>
          <t>Nicole Burstein:</t>
        </r>
        <r>
          <rPr>
            <sz val="9"/>
            <color indexed="81"/>
            <rFont val="Tahoma"/>
            <family val="2"/>
          </rPr>
          <t xml:space="preserve">
Från EI</t>
        </r>
      </text>
    </comment>
    <comment ref="X461" authorId="3" shapeId="0" xr:uid="{D13025E8-FF6B-4E83-AF05-627C2D380E5A}">
      <text>
        <r>
          <rPr>
            <b/>
            <sz val="9"/>
            <color indexed="81"/>
            <rFont val="Tahoma"/>
            <family val="2"/>
          </rPr>
          <t>Nicole Burstein:</t>
        </r>
        <r>
          <rPr>
            <sz val="9"/>
            <color indexed="81"/>
            <rFont val="Tahoma"/>
            <family val="2"/>
          </rPr>
          <t xml:space="preserve">
Finns ej hos EI</t>
        </r>
      </text>
    </comment>
    <comment ref="R462" authorId="3" shapeId="0" xr:uid="{F91D143B-2549-4FC6-A4ED-5BADA525E2AD}">
      <text>
        <r>
          <rPr>
            <b/>
            <sz val="9"/>
            <color indexed="81"/>
            <rFont val="Tahoma"/>
            <family val="2"/>
          </rPr>
          <t>Nicole Burstein:</t>
        </r>
        <r>
          <rPr>
            <sz val="9"/>
            <color indexed="81"/>
            <rFont val="Tahoma"/>
            <family val="2"/>
          </rPr>
          <t xml:space="preserve">
EI</t>
        </r>
      </text>
    </comment>
    <comment ref="S466" authorId="138" shapeId="0" xr:uid="{E67521A1-14F6-40C9-A30E-8F84C51A0331}">
      <text>
        <t>[Trådad kommentar]
I din version av Excel kan du läsa den här trådade kommentaren, men eventuella ändringar i den tas bort om filen öppnas i en senare version av Excel. Läs mer: https://go.microsoft.com/fwlink/?linkid=870924
Kommentar:
    Från EI</t>
      </text>
    </comment>
    <comment ref="X470" authorId="139" shapeId="0" xr:uid="{BAD65BBC-2733-4068-9590-89DAB8553A81}">
      <text>
        <t>[Trådad kommentar]
I din version av Excel kan du läsa den här trådade kommentaren, men eventuella ändringar i den tas bort om filen öppnas i en senare version av Excel. Läs mer: https://go.microsoft.com/fwlink/?linkid=870924
Kommentar:
    Från EI tom 2013</t>
      </text>
    </comment>
    <comment ref="R473" authorId="3" shapeId="0" xr:uid="{0ED8C31D-7A58-48A3-8562-AF4D56CBBEEF}">
      <text>
        <r>
          <rPr>
            <b/>
            <sz val="9"/>
            <color indexed="81"/>
            <rFont val="Tahoma"/>
            <family val="2"/>
          </rPr>
          <t>Nicole Burstein:</t>
        </r>
        <r>
          <rPr>
            <sz val="9"/>
            <color indexed="81"/>
            <rFont val="Tahoma"/>
            <family val="2"/>
          </rPr>
          <t xml:space="preserve">
EI</t>
        </r>
      </text>
    </comment>
    <comment ref="X473" authorId="3" shapeId="0" xr:uid="{8B473D12-17B9-46BC-BCD7-03D1F48799D5}">
      <text>
        <r>
          <rPr>
            <b/>
            <sz val="9"/>
            <color indexed="81"/>
            <rFont val="Tahoma"/>
            <family val="2"/>
          </rPr>
          <t>Nicole Burstein:</t>
        </r>
        <r>
          <rPr>
            <sz val="9"/>
            <color indexed="81"/>
            <rFont val="Tahoma"/>
            <family val="2"/>
          </rPr>
          <t xml:space="preserve">
Från EI</t>
        </r>
      </text>
    </comment>
    <comment ref="Z473" authorId="140" shapeId="0" xr:uid="{600F7EFA-AC5C-4FA7-8B6D-72374C6CC04F}">
      <text>
        <t>[Trådad kommentar]
I din version av Excel kan du läsa den här trådade kommentaren, men eventuella ändringar i den tas bort om filen öppnas i en senare version av Excel. Läs mer: https://go.microsoft.com/fwlink/?linkid=870924
Kommentar:
    från EI</t>
      </text>
    </comment>
    <comment ref="Q475" authorId="3" shapeId="0" xr:uid="{48D36463-913B-454C-88C2-8DD74354E4C6}">
      <text>
        <r>
          <rPr>
            <b/>
            <sz val="9"/>
            <color indexed="81"/>
            <rFont val="Tahoma"/>
            <family val="2"/>
          </rPr>
          <t>Nicole Burstein:</t>
        </r>
        <r>
          <rPr>
            <sz val="9"/>
            <color indexed="81"/>
            <rFont val="Tahoma"/>
            <family val="2"/>
          </rPr>
          <t xml:space="preserve">
EI</t>
        </r>
      </text>
    </comment>
    <comment ref="S475" authorId="141" shapeId="0" xr:uid="{AF2F3AC5-CB5F-46C4-A87A-6C21D0D5AF85}">
      <text>
        <t>[Trådad kommentar]
I din version av Excel kan du läsa den här trådade kommentaren, men eventuella ändringar i den tas bort om filen öppnas i en senare version av Excel. Läs mer: https://go.microsoft.com/fwlink/?linkid=870924
Kommentar:
    Från EI</t>
      </text>
    </comment>
    <comment ref="V477" authorId="142" shapeId="0" xr:uid="{852BE062-F633-4652-BF79-B9ACC220F0CC}">
      <text>
        <t>[Trådad kommentar]
I din version av Excel kan du läsa den här trådade kommentaren, men eventuella ändringar i den tas bort om filen öppnas i en senare version av Excel. Läs mer: https://go.microsoft.com/fwlink/?linkid=870924
Kommentar:
    Från EI tom. 2012</t>
      </text>
    </comment>
    <comment ref="X481" authorId="3" shapeId="0" xr:uid="{2D711D76-6277-4CCC-89EC-7EE4B0C39F79}">
      <text>
        <r>
          <rPr>
            <b/>
            <sz val="9"/>
            <color indexed="81"/>
            <rFont val="Tahoma"/>
            <family val="2"/>
          </rPr>
          <t>Nicole Burstein:</t>
        </r>
        <r>
          <rPr>
            <sz val="9"/>
            <color indexed="81"/>
            <rFont val="Tahoma"/>
            <family val="2"/>
          </rPr>
          <t xml:space="preserve">
Ojämn rapportering</t>
        </r>
      </text>
    </comment>
    <comment ref="AA481" authorId="143" shapeId="0" xr:uid="{6384B79F-3466-4BE3-9C7D-CBE09F4414B5}">
      <text>
        <t>[Trådad kommentar]
I din version av Excel kan du läsa den här trådade kommentaren, men eventuella ändringar i den tas bort om filen öppnas i en senare version av Excel. Läs mer: https://go.microsoft.com/fwlink/?linkid=870924
Kommentar:
    Stämmer ej överrens med EI framåt.. Något räknas olika hos EI vs oss.</t>
      </text>
    </comment>
    <comment ref="A484" authorId="144" shapeId="0" xr:uid="{5E35768F-1ACC-4F9E-9733-43B51957DF50}">
      <text>
        <t>[Trådad kommentar]
I din version av Excel kan du läsa den här trådade kommentaren, men eventuella ändringar i den tas bort om filen öppnas i en senare version av Excel. Läs mer: https://go.microsoft.com/fwlink/?linkid=870924
Kommentar:
    Bionär</t>
      </text>
    </comment>
    <comment ref="Q484" authorId="3" shapeId="0" xr:uid="{00D11E96-3F84-4E71-9AB5-F10EB8AAC698}">
      <text>
        <r>
          <rPr>
            <b/>
            <sz val="9"/>
            <color indexed="81"/>
            <rFont val="Tahoma"/>
            <family val="2"/>
          </rPr>
          <t>Nicole Burstein:</t>
        </r>
        <r>
          <rPr>
            <sz val="9"/>
            <color indexed="81"/>
            <rFont val="Tahoma"/>
            <family val="2"/>
          </rPr>
          <t xml:space="preserve">
EI</t>
        </r>
      </text>
    </comment>
    <comment ref="R484" authorId="3" shapeId="0" xr:uid="{B2C820E7-95A5-4EE0-BD87-10795478F873}">
      <text>
        <r>
          <rPr>
            <b/>
            <sz val="9"/>
            <color indexed="81"/>
            <rFont val="Tahoma"/>
            <family val="2"/>
          </rPr>
          <t>Nicole Burstein:</t>
        </r>
        <r>
          <rPr>
            <sz val="9"/>
            <color indexed="81"/>
            <rFont val="Tahoma"/>
            <family val="2"/>
          </rPr>
          <t xml:space="preserve">
EI</t>
        </r>
      </text>
    </comment>
    <comment ref="X484" authorId="3" shapeId="0" xr:uid="{C6E52DBD-5084-44A2-AE5F-90915E39DA80}">
      <text>
        <r>
          <rPr>
            <b/>
            <sz val="9"/>
            <color indexed="81"/>
            <rFont val="Tahoma"/>
            <family val="2"/>
          </rPr>
          <t xml:space="preserve">Nicole Burstein:
</t>
        </r>
        <r>
          <rPr>
            <sz val="9"/>
            <color indexed="81"/>
            <rFont val="Tahoma"/>
            <family val="2"/>
          </rPr>
          <t>Från EI</t>
        </r>
      </text>
    </comment>
    <comment ref="Z484" authorId="145" shapeId="0" xr:uid="{836DE97A-F54D-4A75-AAA9-20089A41F240}">
      <text>
        <t>[Trådad kommentar]
I din version av Excel kan du läsa den här trådade kommentaren, men eventuella ändringar i den tas bort om filen öppnas i en senare version av Excel. Läs mer: https://go.microsoft.com/fwlink/?linkid=870924
Kommentar:
    från EI</t>
      </text>
    </comment>
    <comment ref="X485" authorId="146" shapeId="0" xr:uid="{BD900D1D-FE58-405D-88CA-5EAAB4824844}">
      <text>
        <t>[Trådad kommentar]
I din version av Excel kan du läsa den här trådade kommentaren, men eventuella ändringar i den tas bort om filen öppnas i en senare version av Excel. Läs mer: https://go.microsoft.com/fwlink/?linkid=870924
Kommentar:
    Från EI tom 2013</t>
      </text>
    </comment>
    <comment ref="Z485" authorId="147" shapeId="0" xr:uid="{A95A5C78-2156-47FD-8100-0680BDFB8D32}">
      <text>
        <t>[Trådad kommentar]
I din version av Excel kan du läsa den här trådade kommentaren, men eventuella ändringar i den tas bort om filen öppnas i en senare version av Excel. Läs mer: https://go.microsoft.com/fwlink/?linkid=870924
Kommentar:
    från EI</t>
      </text>
    </comment>
    <comment ref="A487" authorId="148" shapeId="0" xr:uid="{A1A44F31-EC78-484C-B0CE-2DE1E81862C8}">
      <text>
        <t>[Trådad kommentar]
I din version av Excel kan du läsa den här trådade kommentaren, men eventuella ändringar i den tas bort om filen öppnas i en senare version av Excel. Läs mer: https://go.microsoft.com/fwlink/?linkid=870924
Kommentar:
    Inkluderar Bor och LAnna från 2018</t>
      </text>
    </comment>
    <comment ref="A492" authorId="3" shapeId="0" xr:uid="{7851ADF2-5D5F-4F9D-8DC0-C5E23588ABA5}">
      <text>
        <r>
          <rPr>
            <b/>
            <sz val="9"/>
            <color indexed="81"/>
            <rFont val="Tahoma"/>
            <family val="2"/>
          </rPr>
          <t>Nicole Burstein:</t>
        </r>
        <r>
          <rPr>
            <sz val="9"/>
            <color indexed="81"/>
            <rFont val="Tahoma"/>
            <family val="2"/>
          </rPr>
          <t xml:space="preserve">
Västerås+Västerås miljömärkt
</t>
        </r>
      </text>
    </comment>
    <comment ref="T499" authorId="3" shapeId="0" xr:uid="{57211C50-D58E-46E0-9A08-6FBE9CE69203}">
      <text>
        <r>
          <rPr>
            <b/>
            <sz val="9"/>
            <color indexed="81"/>
            <rFont val="Tahoma"/>
            <family val="2"/>
          </rPr>
          <t>Nicole Burstein:</t>
        </r>
        <r>
          <rPr>
            <sz val="9"/>
            <color indexed="81"/>
            <rFont val="Tahoma"/>
            <family val="2"/>
          </rPr>
          <t xml:space="preserve">
Från EI</t>
        </r>
      </text>
    </comment>
    <comment ref="R502" authorId="3" shapeId="0" xr:uid="{9C8C0C07-23B1-42EE-9293-0659B03159FA}">
      <text>
        <r>
          <rPr>
            <b/>
            <sz val="9"/>
            <color indexed="81"/>
            <rFont val="Tahoma"/>
            <family val="2"/>
          </rPr>
          <t>Nicole Burstein:</t>
        </r>
        <r>
          <rPr>
            <sz val="9"/>
            <color indexed="81"/>
            <rFont val="Tahoma"/>
            <family val="2"/>
          </rPr>
          <t xml:space="preserve">
EI</t>
        </r>
      </text>
    </comment>
    <comment ref="S502" authorId="3" shapeId="0" xr:uid="{D05AFB14-F28A-4213-AAC6-E973B110927E}">
      <text>
        <r>
          <rPr>
            <b/>
            <sz val="9"/>
            <color indexed="81"/>
            <rFont val="Tahoma"/>
            <family val="2"/>
          </rPr>
          <t>Nicole Burstein:</t>
        </r>
        <r>
          <rPr>
            <sz val="9"/>
            <color indexed="81"/>
            <rFont val="Tahoma"/>
            <family val="2"/>
          </rPr>
          <t xml:space="preserve">
EI</t>
        </r>
      </text>
    </comment>
    <comment ref="X503" authorId="149" shapeId="0" xr:uid="{7C1085D5-A96F-4683-8973-5CD0209B288E}">
      <text>
        <t>[Trådad kommentar]
I din version av Excel kan du läsa den här trådade kommentaren, men eventuella ändringar i den tas bort om filen öppnas i en senare version av Excel. Läs mer: https://go.microsoft.com/fwlink/?linkid=870924
Kommentar:
    Från EI bakåt</t>
      </text>
    </comment>
    <comment ref="Z503" authorId="150" shapeId="0" xr:uid="{D1267F74-EFD5-44F2-A204-CFC3DDCC3A03}">
      <text>
        <t>[Trådad kommentar]
I din version av Excel kan du läsa den här trådade kommentaren, men eventuella ändringar i den tas bort om filen öppnas i en senare version av Excel. Läs mer: https://go.microsoft.com/fwlink/?linkid=870924
Kommentar:
    från EI</t>
      </text>
    </comment>
    <comment ref="W504" authorId="151" shapeId="0" xr:uid="{F134595E-B8C3-403D-A4D5-0808852CBB03}">
      <text>
        <t>[Trådad kommentar]
I din version av Excel kan du läsa den här trådade kommentaren, men eventuella ändringar i den tas bort om filen öppnas i en senare version av Excel. Läs mer: https://go.microsoft.com/fwlink/?linkid=870924
Kommentar:
    EI tom. 2012</t>
      </text>
    </comment>
    <comment ref="U508" authorId="152" shapeId="0" xr:uid="{1C304620-518C-458B-A32B-EA055DC09F3A}">
      <text>
        <t>[Trådad kommentar]
I din version av Excel kan du läsa den här trådade kommentaren, men eventuella ändringar i den tas bort om filen öppnas i en senare version av Excel. Läs mer: https://go.microsoft.com/fwlink/?linkid=870924
Kommentar:
    Från EI Rindi</t>
      </text>
    </comment>
    <comment ref="X508" authorId="153" shapeId="0" xr:uid="{1A5015C8-8076-406A-BDDE-B1B3C344046B}">
      <text>
        <t>[Trådad kommentar]
I din version av Excel kan du läsa den här trådade kommentaren, men eventuella ändringar i den tas bort om filen öppnas i en senare version av Excel. Läs mer: https://go.microsoft.com/fwlink/?linkid=870924
Kommentar:
    Från EI Solör</t>
      </text>
    </comment>
    <comment ref="Z508" authorId="154" shapeId="0" xr:uid="{E6415A2D-B7D6-449D-811E-A2FCD2588C19}">
      <text>
        <t>[Trådad kommentar]
I din version av Excel kan du läsa den här trådade kommentaren, men eventuella ändringar i den tas bort om filen öppnas i en senare version av Excel. Läs mer: https://go.microsoft.com/fwlink/?linkid=870924
Kommentar:
    stämmer med EI</t>
      </text>
    </comment>
    <comment ref="A509" authorId="155" shapeId="0" xr:uid="{85B5AC45-EACE-4932-9F1C-B00EC81E603A}">
      <text>
        <t>[Trådad kommentar]
I din version av Excel kan du läsa den här trådade kommentaren, men eventuella ändringar i den tas bort om filen öppnas i en senare version av Excel. Läs mer: https://go.microsoft.com/fwlink/?linkid=870924
Kommentar:
    Bionär</t>
      </text>
    </comment>
    <comment ref="X509" authorId="156" shapeId="0" xr:uid="{96F86ED5-1C43-4CCE-B675-7157B7E4904E}">
      <text>
        <t>[Trådad kommentar]
I din version av Excel kan du läsa den här trådade kommentaren, men eventuella ändringar i den tas bort om filen öppnas i en senare version av Excel. Läs mer: https://go.microsoft.com/fwlink/?linkid=870924
Kommentar:
    Från EI</t>
      </text>
    </comment>
    <comment ref="Z509" authorId="157" shapeId="0" xr:uid="{1DA55596-9700-477E-8F47-18604DF96ECB}">
      <text>
        <t>[Trådad kommentar]
I din version av Excel kan du läsa den här trådade kommentaren, men eventuella ändringar i den tas bort om filen öppnas i en senare version av Excel. Läs mer: https://go.microsoft.com/fwlink/?linkid=870924
Kommentar:
    från EI</t>
      </text>
    </comment>
    <comment ref="A510" authorId="158" shapeId="0" xr:uid="{6A7912A4-45C4-4A91-916E-04C85491A8DA}">
      <text>
        <t>[Trådad kommentar]
I din version av Excel kan du läsa den här trådade kommentaren, men eventuella ändringar i den tas bort om filen öppnas i en senare version av Excel. Läs mer: https://go.microsoft.com/fwlink/?linkid=870924
Kommentar:
    Älvsbyns Energi</t>
      </text>
    </comment>
    <comment ref="N510" authorId="10" shapeId="0" xr:uid="{0A13D97B-07C6-448A-99BA-3BA20DF6F44C}">
      <text>
        <r>
          <rPr>
            <b/>
            <sz val="8"/>
            <color indexed="81"/>
            <rFont val="Tahoma"/>
            <family val="2"/>
          </rPr>
          <t>Sonya Trad:</t>
        </r>
        <r>
          <rPr>
            <sz val="8"/>
            <color indexed="81"/>
            <rFont val="Tahoma"/>
            <family val="2"/>
          </rPr>
          <t xml:space="preserve">
Enl EI särskildarapporten</t>
        </r>
      </text>
    </comment>
    <comment ref="O510" authorId="10" shapeId="0" xr:uid="{BFD3A8FC-88F2-478B-9FA6-5CF28F62F674}">
      <text>
        <r>
          <rPr>
            <b/>
            <sz val="8"/>
            <color indexed="81"/>
            <rFont val="Tahoma"/>
            <family val="2"/>
          </rPr>
          <t>Sonya Trad:</t>
        </r>
        <r>
          <rPr>
            <sz val="8"/>
            <color indexed="81"/>
            <rFont val="Tahoma"/>
            <family val="2"/>
          </rPr>
          <t xml:space="preserve">
enl årsredovisning 2009</t>
        </r>
      </text>
    </comment>
    <comment ref="X510" authorId="159" shapeId="0" xr:uid="{C5B21018-0B4C-457F-884F-D83A8F56A61B}">
      <text>
        <t>[Trådad kommentar]
I din version av Excel kan du läsa den här trådade kommentaren, men eventuella ändringar i den tas bort om filen öppnas i en senare version av Excel. Läs mer: https://go.microsoft.com/fwlink/?linkid=870924
Kommentar:
    Från EI bakåt</t>
      </text>
    </comment>
    <comment ref="Z510" authorId="160" shapeId="0" xr:uid="{F81784DA-BBF0-4477-94FE-6512070B2768}">
      <text>
        <t>[Trådad kommentar]
I din version av Excel kan du läsa den här trådade kommentaren, men eventuella ändringar i den tas bort om filen öppnas i en senare version av Excel. Läs mer: https://go.microsoft.com/fwlink/?linkid=870924
Kommentar:
    Från EI</t>
      </text>
    </comment>
    <comment ref="N514" authorId="3" shapeId="0" xr:uid="{33FB433F-D1AB-4E57-AD0C-DAA7CC8F36E8}">
      <text>
        <r>
          <rPr>
            <b/>
            <sz val="9"/>
            <color indexed="81"/>
            <rFont val="Tahoma"/>
            <family val="2"/>
          </rPr>
          <t>Nicole Burstein:</t>
        </r>
        <r>
          <rPr>
            <sz val="9"/>
            <color indexed="81"/>
            <rFont val="Tahoma"/>
            <family val="2"/>
          </rPr>
          <t xml:space="preserve">
Tierp hade ingen data</t>
        </r>
      </text>
    </comment>
    <comment ref="W514" authorId="3" shapeId="0" xr:uid="{FDB401B9-4FE1-4063-AF78-868E13D2A1F6}">
      <text>
        <r>
          <rPr>
            <b/>
            <sz val="9"/>
            <color indexed="81"/>
            <rFont val="Tahoma"/>
            <family val="2"/>
          </rPr>
          <t>Nicole Burstein:</t>
        </r>
        <r>
          <rPr>
            <sz val="9"/>
            <color indexed="81"/>
            <rFont val="Tahoma"/>
            <family val="2"/>
          </rPr>
          <t xml:space="preserve">
Från EI
</t>
        </r>
      </text>
    </comment>
    <comment ref="Q516" authorId="3" shapeId="0" xr:uid="{0113DA59-A82C-471F-9535-288E9F8FF8CB}">
      <text>
        <r>
          <rPr>
            <b/>
            <sz val="9"/>
            <color indexed="81"/>
            <rFont val="Tahoma"/>
            <family val="2"/>
          </rPr>
          <t>Nicole Burstein:</t>
        </r>
        <r>
          <rPr>
            <sz val="9"/>
            <color indexed="81"/>
            <rFont val="Tahoma"/>
            <family val="2"/>
          </rPr>
          <t xml:space="preserve">
Uträknad exl. processånga</t>
        </r>
      </text>
    </comment>
    <comment ref="R516" authorId="3" shapeId="0" xr:uid="{40BDA75D-7146-477A-AE85-8893B9A58FB4}">
      <text>
        <r>
          <rPr>
            <b/>
            <sz val="9"/>
            <color indexed="81"/>
            <rFont val="Tahoma"/>
            <family val="2"/>
          </rPr>
          <t>Nicole Burstein:</t>
        </r>
        <r>
          <rPr>
            <sz val="9"/>
            <color indexed="81"/>
            <rFont val="Tahoma"/>
            <family val="2"/>
          </rPr>
          <t xml:space="preserve">
Uträknad</t>
        </r>
      </text>
    </comment>
    <comment ref="T516" authorId="3" shapeId="0" xr:uid="{DAA6DD76-1028-41DD-AB9B-3FB87A3DE9EE}">
      <text>
        <r>
          <rPr>
            <b/>
            <sz val="9"/>
            <color indexed="81"/>
            <rFont val="Tahoma"/>
            <family val="2"/>
          </rPr>
          <t>Nicole Burstein:</t>
        </r>
        <r>
          <rPr>
            <sz val="9"/>
            <color indexed="81"/>
            <rFont val="Tahoma"/>
            <family val="2"/>
          </rPr>
          <t xml:space="preserve">
Uträknad exl. processånga</t>
        </r>
      </text>
    </comment>
    <comment ref="R518" authorId="161" shapeId="0" xr:uid="{2503F40C-CA71-43B1-8644-A890ECAE54C6}">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518" authorId="162" shapeId="0" xr:uid="{E2AD5F40-6D36-4925-A6C0-1EF8C55EAD1D}">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A521" authorId="163" shapeId="0" xr:uid="{EEA7D423-6865-4708-852B-04010B2D9CFC}">
      <text>
        <t>[Trådad kommentar]
I din version av Excel kan du läsa den här trådade kommentaren, men eventuella ändringar i den tas bort om filen öppnas i en senare version av Excel. Läs mer: https://go.microsoft.com/fwlink/?linkid=870924
Kommentar:
    Tidigare Östhammar Frösåker</t>
      </text>
    </comment>
    <comment ref="R521" authorId="164" shapeId="0" xr:uid="{19747FEA-94CB-401E-9F83-FF4FFFBB89B4}">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521" authorId="165" shapeId="0" xr:uid="{94832C62-3AC2-4186-8DD9-971D5AA1CFB2}">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X522" authorId="3" shapeId="0" xr:uid="{8BB65D14-928E-45EE-B32D-22B254A38759}">
      <text>
        <r>
          <rPr>
            <b/>
            <sz val="9"/>
            <color indexed="81"/>
            <rFont val="Tahoma"/>
            <family val="2"/>
          </rPr>
          <t>Nicole Burstein:</t>
        </r>
        <r>
          <rPr>
            <sz val="9"/>
            <color indexed="81"/>
            <rFont val="Tahoma"/>
            <family val="2"/>
          </rPr>
          <t xml:space="preserve">
Från EI tom 2012</t>
        </r>
      </text>
    </comment>
    <comment ref="Z522" authorId="166" shapeId="0" xr:uid="{9A71D440-A17F-4B09-BF2E-B13FB7CAF40A}">
      <text>
        <t>[Trådad kommentar]
I din version av Excel kan du läsa den här trådade kommentaren, men eventuella ändringar i den tas bort om filen öppnas i en senare version av Excel. Läs mer: https://go.microsoft.com/fwlink/?linkid=870924
Kommentar:
    från EI</t>
      </text>
    </comment>
    <comment ref="V523" authorId="3" shapeId="0" xr:uid="{37E08558-89DA-4BB9-80A8-6175D97913C3}">
      <text>
        <r>
          <rPr>
            <b/>
            <sz val="9"/>
            <color indexed="81"/>
            <rFont val="Tahoma"/>
            <family val="2"/>
          </rPr>
          <t>Nicole Burstein:</t>
        </r>
        <r>
          <rPr>
            <sz val="9"/>
            <color indexed="81"/>
            <rFont val="Tahoma"/>
            <family val="2"/>
          </rPr>
          <t xml:space="preserve">
Från EI</t>
        </r>
      </text>
    </comment>
    <comment ref="W523" authorId="3" shapeId="0" xr:uid="{228D54CB-4EC2-47AF-A974-2867D59C16A6}">
      <text>
        <r>
          <rPr>
            <b/>
            <sz val="9"/>
            <color indexed="81"/>
            <rFont val="Tahoma"/>
            <family val="2"/>
          </rPr>
          <t>Nicole Burstein:</t>
        </r>
        <r>
          <rPr>
            <sz val="9"/>
            <color indexed="81"/>
            <rFont val="Tahoma"/>
            <family val="2"/>
          </rPr>
          <t xml:space="preserve">
Från EI
</t>
        </r>
      </text>
    </comment>
    <comment ref="X523" authorId="3" shapeId="0" xr:uid="{C357BB58-9281-47B7-9E23-850C83B09C79}">
      <text>
        <r>
          <rPr>
            <b/>
            <sz val="9"/>
            <color indexed="81"/>
            <rFont val="Tahoma"/>
            <family val="2"/>
          </rPr>
          <t>Nicole Burstein:</t>
        </r>
        <r>
          <rPr>
            <sz val="9"/>
            <color indexed="81"/>
            <rFont val="Tahoma"/>
            <family val="2"/>
          </rPr>
          <t xml:space="preserve">
Från EI</t>
        </r>
      </text>
    </comment>
    <comment ref="Z523" authorId="167" shapeId="0" xr:uid="{1C56B4B6-2171-4E4A-B275-E29F030ECAA6}">
      <text>
        <t>[Trådad kommentar]
I din version av Excel kan du läsa den här trådade kommentaren, men eventuella ändringar i den tas bort om filen öppnas i en senare version av Excel. Läs mer: https://go.microsoft.com/fwlink/?linkid=870924
Kommentar:
    stämmer med EI</t>
      </text>
    </comment>
    <comment ref="L526" authorId="168" shapeId="0" xr:uid="{D56D18A6-7263-4A39-969F-769FB4078260}">
      <text>
        <r>
          <rPr>
            <b/>
            <sz val="8"/>
            <color indexed="81"/>
            <rFont val="Tahoma"/>
            <family val="2"/>
          </rPr>
          <t>Charlotta Abrahamsson:</t>
        </r>
        <r>
          <rPr>
            <sz val="8"/>
            <color indexed="81"/>
            <rFont val="Tahoma"/>
            <family val="2"/>
          </rPr>
          <t xml:space="preserve">
uppdaterat efter profus kvalitetssäkrade data</t>
        </r>
      </text>
    </comment>
    <comment ref="M526" authorId="10" shapeId="0" xr:uid="{67DC5ECF-0377-4A6F-B226-0815C17FB035}">
      <text>
        <r>
          <rPr>
            <b/>
            <sz val="8"/>
            <color indexed="81"/>
            <rFont val="Tahoma"/>
            <family val="2"/>
          </rPr>
          <t>Sonya Trad:</t>
        </r>
        <r>
          <rPr>
            <sz val="8"/>
            <color indexed="81"/>
            <rFont val="Tahoma"/>
            <family val="2"/>
          </rPr>
          <t xml:space="preserve">
tagit från summering värmeleveranser per nät</t>
        </r>
      </text>
    </comment>
    <comment ref="N526" authorId="10" shapeId="0" xr:uid="{4FBC7F08-4A58-4E42-8218-0373B5EFE990}">
      <text>
        <r>
          <rPr>
            <b/>
            <sz val="8"/>
            <color indexed="81"/>
            <rFont val="Tahoma"/>
            <family val="2"/>
          </rPr>
          <t>Sonya Trad:</t>
        </r>
        <r>
          <rPr>
            <sz val="8"/>
            <color indexed="81"/>
            <rFont val="Tahoma"/>
            <family val="2"/>
          </rPr>
          <t xml:space="preserve">
tagit från summering av värme leveranser per nät</t>
        </r>
      </text>
    </comment>
    <comment ref="O526" authorId="10" shapeId="0" xr:uid="{A44A7383-3B19-4D56-B16F-A10593C2F28C}">
      <text>
        <r>
          <rPr>
            <b/>
            <sz val="8"/>
            <color indexed="81"/>
            <rFont val="Tahoma"/>
            <family val="2"/>
          </rPr>
          <t>Sonya Trad:</t>
        </r>
        <r>
          <rPr>
            <sz val="8"/>
            <color indexed="81"/>
            <rFont val="Tahoma"/>
            <family val="2"/>
          </rPr>
          <t xml:space="preserve">
tagit från summering fjärrvärmeleveransr per nät</t>
        </r>
      </text>
    </comment>
    <comment ref="P526" authorId="10" shapeId="0" xr:uid="{93A27687-E528-4262-8C7F-40F2DCFB4E54}">
      <text>
        <r>
          <rPr>
            <b/>
            <sz val="8"/>
            <color indexed="81"/>
            <rFont val="Tahoma"/>
            <family val="2"/>
          </rPr>
          <t>Sonya Trad:</t>
        </r>
        <r>
          <rPr>
            <sz val="8"/>
            <color indexed="81"/>
            <rFont val="Tahoma"/>
            <family val="2"/>
          </rPr>
          <t xml:space="preserve">
tagit ifrån fax leveranser</t>
        </r>
      </text>
    </comment>
    <comment ref="Q526" authorId="10" shapeId="0" xr:uid="{DA7AFEF6-AC31-4B64-A7B5-9E1DFA9B72F4}">
      <text>
        <r>
          <rPr>
            <b/>
            <sz val="8"/>
            <color indexed="81"/>
            <rFont val="Tahoma"/>
            <family val="2"/>
          </rPr>
          <t>Sonya Trad:</t>
        </r>
        <r>
          <rPr>
            <sz val="8"/>
            <color indexed="81"/>
            <rFont val="Tahoma"/>
            <family val="2"/>
          </rPr>
          <t xml:space="preserve">
FAX leveranser 2010 
</t>
        </r>
      </text>
    </comment>
    <comment ref="T526" authorId="169" shapeId="0" xr:uid="{2CC46BA3-E743-4316-99CA-CD63D1A73840}">
      <text>
        <t>[Trådad kommentar]
I din version av Excel kan du läsa den här trådade kommentaren, men eventuella ändringar i den tas bort om filen öppnas i en senare version av Excel. Läs mer: https://go.microsoft.com/fwlink/?linkid=870924
Kommentar:
    SCB</t>
      </text>
    </comment>
    <comment ref="U526" authorId="170" shapeId="0" xr:uid="{9D746046-0C95-412D-9997-3CF6FFDC1926}">
      <text>
        <t>[Trådad kommentar]
I din version av Excel kan du läsa den här trådade kommentaren, men eventuella ändringar i den tas bort om filen öppnas i en senare version av Excel. Läs mer: https://go.microsoft.com/fwlink/?linkid=870924
Kommentar:
    SCB</t>
      </text>
    </comment>
    <comment ref="V526" authorId="171" shapeId="0" xr:uid="{759E914F-FA3E-42FF-984D-9D466519E2D5}">
      <text>
        <t>[Trådad kommentar]
I din version av Excel kan du läsa den här trådade kommentaren, men eventuella ändringar i den tas bort om filen öppnas i en senare version av Excel. Läs mer: https://go.microsoft.com/fwlink/?linkid=870924
Kommentar:
    Från SCB</t>
      </text>
    </comment>
    <comment ref="W526" authorId="172" shapeId="0" xr:uid="{E50A2B07-5FFA-4C29-9031-FB3ED8EDE01A}">
      <text>
        <t>[Trådad kommentar]
I din version av Excel kan du läsa den här trådade kommentaren, men eventuella ändringar i den tas bort om filen öppnas i en senare version av Excel. Läs mer: https://go.microsoft.com/fwlink/?linkid=870924
Kommentar:
    Från SCB</t>
      </text>
    </comment>
    <comment ref="X526" authorId="173" shapeId="0" xr:uid="{0D380F20-7B75-40EC-B0C8-7F7F0169BD71}">
      <text>
        <t>[Trådad kommentar]
I din version av Excel kan du läsa den här trådade kommentaren, men eventuella ändringar i den tas bort om filen öppnas i en senare version av Excel. Läs mer: https://go.microsoft.com/fwlink/?linkid=870924
Kommentar:
    Från SCB</t>
      </text>
    </comment>
    <comment ref="Y526" authorId="174" shapeId="0" xr:uid="{EC74EB7C-5CB2-47D2-B8CA-476CB8799A87}">
      <text>
        <t>[Trådad kommentar]
I din version av Excel kan du läsa den här trådade kommentaren, men eventuella ändringar i den tas bort om filen öppnas i en senare version av Excel. Läs mer: https://go.microsoft.com/fwlink/?linkid=870924
Kommentar:
    SCB</t>
      </text>
    </comment>
    <comment ref="Z526" authorId="175" shapeId="0" xr:uid="{285145C0-885E-4DFD-B308-690C9EFE3FF9}">
      <text>
        <t>[Trådad kommentar]
I din version av Excel kan du läsa den här trådade kommentaren, men eventuella ändringar i den tas bort om filen öppnas i en senare version av Excel. Läs mer: https://go.microsoft.com/fwlink/?linkid=870924
Kommentar:
    SCB, 2020-11-03</t>
      </text>
    </comment>
    <comment ref="L537" authorId="168" shapeId="0" xr:uid="{5E98A36D-774E-4E63-A049-DB0EE63C0224}">
      <text>
        <r>
          <rPr>
            <b/>
            <sz val="8"/>
            <color indexed="81"/>
            <rFont val="Tahoma"/>
            <family val="2"/>
          </rPr>
          <t>Charlotta Abrahamsson:</t>
        </r>
        <r>
          <rPr>
            <sz val="8"/>
            <color indexed="81"/>
            <rFont val="Tahoma"/>
            <family val="2"/>
          </rPr>
          <t xml:space="preserve">
uppdaterat efter profus kvalitetssäkrade data</t>
        </r>
      </text>
    </comment>
    <comment ref="M537" authorId="10" shapeId="0" xr:uid="{A0AEF0E1-3064-4411-8C7A-572FD65971C2}">
      <text>
        <r>
          <rPr>
            <b/>
            <sz val="8"/>
            <color indexed="81"/>
            <rFont val="Tahoma"/>
            <family val="2"/>
          </rPr>
          <t>Sonya Trad:</t>
        </r>
        <r>
          <rPr>
            <sz val="8"/>
            <color indexed="81"/>
            <rFont val="Tahoma"/>
            <family val="2"/>
          </rPr>
          <t xml:space="preserve">
tagit från summering värmeleveranser per nät</t>
        </r>
      </text>
    </comment>
    <comment ref="N537" authorId="10" shapeId="0" xr:uid="{E9531432-69FC-4B73-A78F-56A949BC467C}">
      <text>
        <r>
          <rPr>
            <b/>
            <sz val="8"/>
            <color indexed="81"/>
            <rFont val="Tahoma"/>
            <family val="2"/>
          </rPr>
          <t>Sonya Trad:</t>
        </r>
        <r>
          <rPr>
            <sz val="8"/>
            <color indexed="81"/>
            <rFont val="Tahoma"/>
            <family val="2"/>
          </rPr>
          <t xml:space="preserve">
tagit från summering av värme leveranser per nät</t>
        </r>
      </text>
    </comment>
    <comment ref="O537" authorId="10" shapeId="0" xr:uid="{6E63458B-472F-4AE6-9532-19BCAE21EEDA}">
      <text>
        <r>
          <rPr>
            <b/>
            <sz val="8"/>
            <color indexed="81"/>
            <rFont val="Tahoma"/>
            <family val="2"/>
          </rPr>
          <t>Sonya Trad:</t>
        </r>
        <r>
          <rPr>
            <sz val="8"/>
            <color indexed="81"/>
            <rFont val="Tahoma"/>
            <family val="2"/>
          </rPr>
          <t xml:space="preserve">
tagit från summering fjärrvärmeleveransr per nät</t>
        </r>
      </text>
    </comment>
    <comment ref="P537" authorId="10" shapeId="0" xr:uid="{EF8AB31D-5D83-434C-9542-BA6C617F8299}">
      <text>
        <r>
          <rPr>
            <b/>
            <sz val="8"/>
            <color indexed="81"/>
            <rFont val="Tahoma"/>
            <family val="2"/>
          </rPr>
          <t>Sonya Trad:</t>
        </r>
        <r>
          <rPr>
            <sz val="8"/>
            <color indexed="81"/>
            <rFont val="Tahoma"/>
            <family val="2"/>
          </rPr>
          <t xml:space="preserve">
tagit ifrån fax leveranser</t>
        </r>
      </text>
    </comment>
    <comment ref="Q537" authorId="10" shapeId="0" xr:uid="{5B1B6DC2-54B3-4CA7-A1B7-DA641FC5F6ED}">
      <text>
        <r>
          <rPr>
            <b/>
            <sz val="8"/>
            <color indexed="81"/>
            <rFont val="Tahoma"/>
            <family val="2"/>
          </rPr>
          <t>Sonya Trad:</t>
        </r>
        <r>
          <rPr>
            <sz val="8"/>
            <color indexed="81"/>
            <rFont val="Tahoma"/>
            <family val="2"/>
          </rPr>
          <t xml:space="preserve">
FAX leveranser 2010 
</t>
        </r>
      </text>
    </comment>
  </commentList>
</comments>
</file>

<file path=xl/sharedStrings.xml><?xml version="1.0" encoding="utf-8"?>
<sst xmlns="http://schemas.openxmlformats.org/spreadsheetml/2006/main" count="4581" uniqueCount="575">
  <si>
    <t>Karlskrona</t>
  </si>
  <si>
    <t>Alingsås</t>
  </si>
  <si>
    <t>Alvesta</t>
  </si>
  <si>
    <t>Moheda</t>
  </si>
  <si>
    <t>Vislanda</t>
  </si>
  <si>
    <t>Arboga</t>
  </si>
  <si>
    <t>Arvidsjaur</t>
  </si>
  <si>
    <t>Bengtsfors</t>
  </si>
  <si>
    <t>Ockelbo</t>
  </si>
  <si>
    <t>Bergby</t>
  </si>
  <si>
    <t>Forsbacka</t>
  </si>
  <si>
    <t>Rörberg</t>
  </si>
  <si>
    <t>Skogskyrkogården</t>
  </si>
  <si>
    <t>Strömgården</t>
  </si>
  <si>
    <t>Valbo</t>
  </si>
  <si>
    <t>Skutskär</t>
  </si>
  <si>
    <t>Hedesunda</t>
  </si>
  <si>
    <t>Söderfors</t>
  </si>
  <si>
    <t>Horndal</t>
  </si>
  <si>
    <t>Boden</t>
  </si>
  <si>
    <t>Arbrå</t>
  </si>
  <si>
    <t>Bollnäs</t>
  </si>
  <si>
    <t>Kilafors</t>
  </si>
  <si>
    <t>Borgholm</t>
  </si>
  <si>
    <t>Löttorp</t>
  </si>
  <si>
    <t>Borlänge</t>
  </si>
  <si>
    <t>Ornäs</t>
  </si>
  <si>
    <t>Torsång</t>
  </si>
  <si>
    <t>Fristad</t>
  </si>
  <si>
    <t>Borås</t>
  </si>
  <si>
    <t>Bromölla</t>
  </si>
  <si>
    <t>Bräcke</t>
  </si>
  <si>
    <t>Kälarne</t>
  </si>
  <si>
    <t>Fjälkinge</t>
  </si>
  <si>
    <t>Kristianstad</t>
  </si>
  <si>
    <t>Tollarp</t>
  </si>
  <si>
    <t>Åhus</t>
  </si>
  <si>
    <t>Insjön</t>
  </si>
  <si>
    <t>Leksand</t>
  </si>
  <si>
    <t>Svartå</t>
  </si>
  <si>
    <t>Åtorp</t>
  </si>
  <si>
    <t>Boxholm</t>
  </si>
  <si>
    <t>Svalöv</t>
  </si>
  <si>
    <t>Malmö</t>
  </si>
  <si>
    <t>Staffanstorp</t>
  </si>
  <si>
    <t>Vilhelmina</t>
  </si>
  <si>
    <t>Dorotea</t>
  </si>
  <si>
    <t>Junsele</t>
  </si>
  <si>
    <t>Sveg</t>
  </si>
  <si>
    <t>Sollefteå</t>
  </si>
  <si>
    <t>Vännäs</t>
  </si>
  <si>
    <t>Nordmaling</t>
  </si>
  <si>
    <t>Mora</t>
  </si>
  <si>
    <t>Orsa</t>
  </si>
  <si>
    <t>Timrå</t>
  </si>
  <si>
    <t>Skinnskatteberg</t>
  </si>
  <si>
    <t>Odensbacken</t>
  </si>
  <si>
    <t>Österåker</t>
  </si>
  <si>
    <t>Vaxholm</t>
  </si>
  <si>
    <t>Vallentuna</t>
  </si>
  <si>
    <t>Bollstabruk</t>
  </si>
  <si>
    <t>Bro</t>
  </si>
  <si>
    <t>Bålsta</t>
  </si>
  <si>
    <t>Bällstaberg</t>
  </si>
  <si>
    <t>Hede</t>
  </si>
  <si>
    <t>Hägernäs</t>
  </si>
  <si>
    <t>Järfälla</t>
  </si>
  <si>
    <t>Kalmarsand</t>
  </si>
  <si>
    <t>Kungsängen</t>
  </si>
  <si>
    <t>Långsele</t>
  </si>
  <si>
    <t>Nora</t>
  </si>
  <si>
    <t>Näsåker</t>
  </si>
  <si>
    <t>Ramsele</t>
  </si>
  <si>
    <t>Rundvik</t>
  </si>
  <si>
    <t>Västerskog</t>
  </si>
  <si>
    <t>Söderköping</t>
  </si>
  <si>
    <t>Lammhult</t>
  </si>
  <si>
    <t>Åseda</t>
  </si>
  <si>
    <t>Ljungby</t>
  </si>
  <si>
    <t>Älmhult</t>
  </si>
  <si>
    <t>Mönsterås</t>
  </si>
  <si>
    <t>Broby</t>
  </si>
  <si>
    <t>Markaryd</t>
  </si>
  <si>
    <t>Landvetter</t>
  </si>
  <si>
    <t>Mölnlycke</t>
  </si>
  <si>
    <t>Bara</t>
  </si>
  <si>
    <t>Lagan</t>
  </si>
  <si>
    <t>Ryd</t>
  </si>
  <si>
    <t>Norrköping</t>
  </si>
  <si>
    <t>Eda</t>
  </si>
  <si>
    <t>Eksjö</t>
  </si>
  <si>
    <t>Ingatorp</t>
  </si>
  <si>
    <t>Mariannelund</t>
  </si>
  <si>
    <t>Eksta</t>
  </si>
  <si>
    <t>Alfta</t>
  </si>
  <si>
    <t>Edsbyn</t>
  </si>
  <si>
    <t>Broakulla</t>
  </si>
  <si>
    <t>Emmaboda</t>
  </si>
  <si>
    <t>Långasjö</t>
  </si>
  <si>
    <t>Vissefjärda</t>
  </si>
  <si>
    <t>Enköping</t>
  </si>
  <si>
    <t>Eskilstuna-Torshälla</t>
  </si>
  <si>
    <t>Hällbybrunn</t>
  </si>
  <si>
    <t>Kvicksund</t>
  </si>
  <si>
    <t>Ärla</t>
  </si>
  <si>
    <t>Falköping</t>
  </si>
  <si>
    <t>Floby</t>
  </si>
  <si>
    <t>Falkenberg</t>
  </si>
  <si>
    <t>Bjursås</t>
  </si>
  <si>
    <t>Falun</t>
  </si>
  <si>
    <t>Grycksbo</t>
  </si>
  <si>
    <t>Svärdsjö</t>
  </si>
  <si>
    <t>Finspång</t>
  </si>
  <si>
    <t>Osby</t>
  </si>
  <si>
    <t>Delsbo</t>
  </si>
  <si>
    <t>Hofors</t>
  </si>
  <si>
    <t>Hudiksvall</t>
  </si>
  <si>
    <t>Avesta</t>
  </si>
  <si>
    <t>Arvika</t>
  </si>
  <si>
    <t>Säffle</t>
  </si>
  <si>
    <t>Nynäshamn</t>
  </si>
  <si>
    <t>Finnboda</t>
  </si>
  <si>
    <t>Grums</t>
  </si>
  <si>
    <t>Grythyttan</t>
  </si>
  <si>
    <t>Hällefors</t>
  </si>
  <si>
    <t>Kopparberg</t>
  </si>
  <si>
    <t>Näsviken</t>
  </si>
  <si>
    <t>Stöllet</t>
  </si>
  <si>
    <t>Sörforsa</t>
  </si>
  <si>
    <t>Torsby</t>
  </si>
  <si>
    <t>Henja</t>
  </si>
  <si>
    <t>Hestra</t>
  </si>
  <si>
    <t>Visby</t>
  </si>
  <si>
    <t>Hemse</t>
  </si>
  <si>
    <t>Klintehamn</t>
  </si>
  <si>
    <t>Slite</t>
  </si>
  <si>
    <t>Gällivare-Malmberget</t>
  </si>
  <si>
    <t>Gävle</t>
  </si>
  <si>
    <t>Götene</t>
  </si>
  <si>
    <t>Hällekis</t>
  </si>
  <si>
    <t>Habo</t>
  </si>
  <si>
    <t>Halmstad</t>
  </si>
  <si>
    <t>Skoghall</t>
  </si>
  <si>
    <t>Säter</t>
  </si>
  <si>
    <t>Hedemora</t>
  </si>
  <si>
    <t>Gustafs</t>
  </si>
  <si>
    <t>Långshyttan</t>
  </si>
  <si>
    <t>Hjo</t>
  </si>
  <si>
    <t>Torsåker</t>
  </si>
  <si>
    <t>Härnösand</t>
  </si>
  <si>
    <t>Hässleholm</t>
  </si>
  <si>
    <t>Tyringe</t>
  </si>
  <si>
    <t>Höganäs</t>
  </si>
  <si>
    <t>Jokkmokk</t>
  </si>
  <si>
    <t>Krokom</t>
  </si>
  <si>
    <t>Åre</t>
  </si>
  <si>
    <t>Östersund</t>
  </si>
  <si>
    <t>Bankeryd</t>
  </si>
  <si>
    <t>Gränna</t>
  </si>
  <si>
    <t>Jönköping</t>
  </si>
  <si>
    <t>Norrahammar</t>
  </si>
  <si>
    <t>Kalmar</t>
  </si>
  <si>
    <t>Nybro</t>
  </si>
  <si>
    <t>Karlshamn</t>
  </si>
  <si>
    <t>Karlskoga</t>
  </si>
  <si>
    <t>Karlstad</t>
  </si>
  <si>
    <t>Skåre</t>
  </si>
  <si>
    <t>Katrineholm</t>
  </si>
  <si>
    <t>Valla</t>
  </si>
  <si>
    <t>Kil</t>
  </si>
  <si>
    <t>Kristinehamn</t>
  </si>
  <si>
    <t>Kungälv</t>
  </si>
  <si>
    <t>Köping</t>
  </si>
  <si>
    <t>Kolsva</t>
  </si>
  <si>
    <t>Landskrona</t>
  </si>
  <si>
    <t>Ödeshög</t>
  </si>
  <si>
    <t>Bjärnum</t>
  </si>
  <si>
    <t>Ed</t>
  </si>
  <si>
    <t>Grästorp</t>
  </si>
  <si>
    <t>Horred</t>
  </si>
  <si>
    <t>Kvänum</t>
  </si>
  <si>
    <t>Skurup</t>
  </si>
  <si>
    <t>Laxå</t>
  </si>
  <si>
    <t>Gråbo</t>
  </si>
  <si>
    <t>Lerum</t>
  </si>
  <si>
    <t>Lysekil</t>
  </si>
  <si>
    <t>Lidköping</t>
  </si>
  <si>
    <t>Lilla Edet</t>
  </si>
  <si>
    <t>Lindesberg</t>
  </si>
  <si>
    <t>Frövi</t>
  </si>
  <si>
    <t>Vedevåg</t>
  </si>
  <si>
    <t>Ljusdal</t>
  </si>
  <si>
    <t>Färila</t>
  </si>
  <si>
    <t>Järvsö</t>
  </si>
  <si>
    <t>Luleå</t>
  </si>
  <si>
    <t>Råneå</t>
  </si>
  <si>
    <t>Eslöv</t>
  </si>
  <si>
    <t>Lund</t>
  </si>
  <si>
    <t>Malmköping</t>
  </si>
  <si>
    <t>Malung</t>
  </si>
  <si>
    <t>Mariestad</t>
  </si>
  <si>
    <t>Kinna</t>
  </si>
  <si>
    <t>Fritsla</t>
  </si>
  <si>
    <t>Mjölby</t>
  </si>
  <si>
    <t>Munkfors</t>
  </si>
  <si>
    <t>Västerås</t>
  </si>
  <si>
    <t>Hallstahammar</t>
  </si>
  <si>
    <t>Kungsör</t>
  </si>
  <si>
    <t>Mölndal</t>
  </si>
  <si>
    <t>Kramfors</t>
  </si>
  <si>
    <t>Valdemarsvik</t>
  </si>
  <si>
    <t>Bjuv</t>
  </si>
  <si>
    <t>Gimo</t>
  </si>
  <si>
    <t>Hultsfred</t>
  </si>
  <si>
    <t>Tibro</t>
  </si>
  <si>
    <t>Årjäng</t>
  </si>
  <si>
    <t>Österbybruk</t>
  </si>
  <si>
    <t>Sundbyberg-Solna</t>
  </si>
  <si>
    <t>Hallstavik</t>
  </si>
  <si>
    <t>Norrtälje</t>
  </si>
  <si>
    <t>Rimbo</t>
  </si>
  <si>
    <t>Nässjö</t>
  </si>
  <si>
    <t>Anneberg</t>
  </si>
  <si>
    <t>Bodafors</t>
  </si>
  <si>
    <t>Olofström</t>
  </si>
  <si>
    <t>Oskarshamn</t>
  </si>
  <si>
    <t>Oxelösund</t>
  </si>
  <si>
    <t>Perstorp</t>
  </si>
  <si>
    <t>Piteå</t>
  </si>
  <si>
    <t>Hortlax</t>
  </si>
  <si>
    <t>Norrfjärden</t>
  </si>
  <si>
    <t>Rosvik</t>
  </si>
  <si>
    <t>Sjulnäs</t>
  </si>
  <si>
    <t>Vansbro</t>
  </si>
  <si>
    <t>Sunne</t>
  </si>
  <si>
    <t>Karlsborg</t>
  </si>
  <si>
    <t>Vadstena</t>
  </si>
  <si>
    <t>Flen</t>
  </si>
  <si>
    <t>Vingåker</t>
  </si>
  <si>
    <t>Gnesta</t>
  </si>
  <si>
    <t>Hörby</t>
  </si>
  <si>
    <t>Höör</t>
  </si>
  <si>
    <t>Sjöbo</t>
  </si>
  <si>
    <t>Tomelilla</t>
  </si>
  <si>
    <t>Filipstad</t>
  </si>
  <si>
    <t>Storfors</t>
  </si>
  <si>
    <t>Vårgårda</t>
  </si>
  <si>
    <t>Västerdala</t>
  </si>
  <si>
    <t>Bräkne-Hoby</t>
  </si>
  <si>
    <t>Kallinge</t>
  </si>
  <si>
    <t>Rättvik</t>
  </si>
  <si>
    <t>Sala</t>
  </si>
  <si>
    <t>Heby</t>
  </si>
  <si>
    <t>Sandviken</t>
  </si>
  <si>
    <t>Skara</t>
  </si>
  <si>
    <t>Malå</t>
  </si>
  <si>
    <t>Norsjö</t>
  </si>
  <si>
    <t>Lycksele</t>
  </si>
  <si>
    <t>Vindeln</t>
  </si>
  <si>
    <t>Skellefteå</t>
  </si>
  <si>
    <t>Robertsfors</t>
  </si>
  <si>
    <t>Boliden</t>
  </si>
  <si>
    <t>Bureå</t>
  </si>
  <si>
    <t>Burträsk</t>
  </si>
  <si>
    <t>Byske</t>
  </si>
  <si>
    <t>Jörn</t>
  </si>
  <si>
    <t>Kristineberg</t>
  </si>
  <si>
    <t>Kåge</t>
  </si>
  <si>
    <t>Lidbacken</t>
  </si>
  <si>
    <t>Lövånger</t>
  </si>
  <si>
    <t>Storuman</t>
  </si>
  <si>
    <t>Ursviken-Skelleftehamn</t>
  </si>
  <si>
    <t>Ånäset</t>
  </si>
  <si>
    <t>Skövde</t>
  </si>
  <si>
    <t>Skultorp</t>
  </si>
  <si>
    <t>Stöpen</t>
  </si>
  <si>
    <t>Smedjebacken</t>
  </si>
  <si>
    <t>Söderbärke</t>
  </si>
  <si>
    <t>Sollentuna</t>
  </si>
  <si>
    <t>Åmål</t>
  </si>
  <si>
    <t>Trosa</t>
  </si>
  <si>
    <t>Kungsbacka</t>
  </si>
  <si>
    <t>Vagnhärad</t>
  </si>
  <si>
    <t>Strängnäs</t>
  </si>
  <si>
    <t>Sundby Park</t>
  </si>
  <si>
    <t>Åkers styckebruk</t>
  </si>
  <si>
    <t>Sundsvall</t>
  </si>
  <si>
    <t>Indal</t>
  </si>
  <si>
    <t>Kovland</t>
  </si>
  <si>
    <t>Kvissleby</t>
  </si>
  <si>
    <t>Liden</t>
  </si>
  <si>
    <t>Lucksta</t>
  </si>
  <si>
    <t>Matfors</t>
  </si>
  <si>
    <t>Ramnäs</t>
  </si>
  <si>
    <t>Surahammar</t>
  </si>
  <si>
    <t>Virsbo</t>
  </si>
  <si>
    <t>Svenljunga</t>
  </si>
  <si>
    <t>Sävsjö</t>
  </si>
  <si>
    <t>Rörvik</t>
  </si>
  <si>
    <t>Söderhamn</t>
  </si>
  <si>
    <t>Ljusne</t>
  </si>
  <si>
    <t>Söderala</t>
  </si>
  <si>
    <t>Södertörn Fjärrvärme Totalt</t>
  </si>
  <si>
    <t>Vittangi</t>
  </si>
  <si>
    <t>Borensberg</t>
  </si>
  <si>
    <t>Kisa</t>
  </si>
  <si>
    <t>Linköping</t>
  </si>
  <si>
    <t>Skärblacka</t>
  </si>
  <si>
    <t>Åtvidaberg</t>
  </si>
  <si>
    <t>Södertälje</t>
  </si>
  <si>
    <t>Järna</t>
  </si>
  <si>
    <t>Nykvarn</t>
  </si>
  <si>
    <t>Tidaholm</t>
  </si>
  <si>
    <t>Tierp</t>
  </si>
  <si>
    <t>Tranås</t>
  </si>
  <si>
    <t>Trelleborg</t>
  </si>
  <si>
    <t>Trollhättan</t>
  </si>
  <si>
    <t>Munkedal</t>
  </si>
  <si>
    <t>Uddevalla</t>
  </si>
  <si>
    <t>Ulricehamn</t>
  </si>
  <si>
    <t>Gällstad</t>
  </si>
  <si>
    <t>Bjurholm</t>
  </si>
  <si>
    <t>Umeå</t>
  </si>
  <si>
    <t>Holmsund</t>
  </si>
  <si>
    <t>Hörnefors</t>
  </si>
  <si>
    <t>Sävar</t>
  </si>
  <si>
    <t>Vaggeryd</t>
  </si>
  <si>
    <t>Skillingaryd</t>
  </si>
  <si>
    <t>Vara</t>
  </si>
  <si>
    <t>Träslövsläge</t>
  </si>
  <si>
    <t>Varberg (Fjv)</t>
  </si>
  <si>
    <t>Veddige</t>
  </si>
  <si>
    <t>Askersund</t>
  </si>
  <si>
    <t>Uppsala</t>
  </si>
  <si>
    <t>Motala</t>
  </si>
  <si>
    <t>Nyköping</t>
  </si>
  <si>
    <t>Vänersborg</t>
  </si>
  <si>
    <t>Drefviken</t>
  </si>
  <si>
    <t>Gustavsberg</t>
  </si>
  <si>
    <t>Knivsta</t>
  </si>
  <si>
    <t>Saltsjöbaden</t>
  </si>
  <si>
    <t>Storvreta</t>
  </si>
  <si>
    <t>Överkalix</t>
  </si>
  <si>
    <t>Haparanda</t>
  </si>
  <si>
    <t>Kalix</t>
  </si>
  <si>
    <t>Övertorneå</t>
  </si>
  <si>
    <t>Vetlanda</t>
  </si>
  <si>
    <t>Holsby</t>
  </si>
  <si>
    <t>Vimmerby</t>
  </si>
  <si>
    <t>Frödinge</t>
  </si>
  <si>
    <t>Gullringen</t>
  </si>
  <si>
    <t>Storebro</t>
  </si>
  <si>
    <t>Rydaholm</t>
  </si>
  <si>
    <t>Värnamo</t>
  </si>
  <si>
    <t>Norberg</t>
  </si>
  <si>
    <t>Fagersta</t>
  </si>
  <si>
    <t>Grängesberg</t>
  </si>
  <si>
    <t>Ludvika</t>
  </si>
  <si>
    <t>Ankarsrum</t>
  </si>
  <si>
    <t>Gamleby</t>
  </si>
  <si>
    <t>Västervik</t>
  </si>
  <si>
    <t>Växjö</t>
  </si>
  <si>
    <t>Braås</t>
  </si>
  <si>
    <t>Ingelstad</t>
  </si>
  <si>
    <t>Rottne</t>
  </si>
  <si>
    <t>Ystad</t>
  </si>
  <si>
    <t>Fränsta</t>
  </si>
  <si>
    <t>Ljungaverk</t>
  </si>
  <si>
    <t>Ånge</t>
  </si>
  <si>
    <t>Älvsbyn</t>
  </si>
  <si>
    <t>Ängelholm</t>
  </si>
  <si>
    <t>Helsingborg</t>
  </si>
  <si>
    <t>Örkelljunga</t>
  </si>
  <si>
    <t>Simrishamn</t>
  </si>
  <si>
    <t>Örnsköldsvik</t>
  </si>
  <si>
    <t>Bjästa</t>
  </si>
  <si>
    <t>Bredbyn</t>
  </si>
  <si>
    <t>Husum</t>
  </si>
  <si>
    <t>Vännäs by</t>
  </si>
  <si>
    <t>Ljungby E ON</t>
  </si>
  <si>
    <t>Algustboda</t>
  </si>
  <si>
    <t>Ullared-närvärme</t>
  </si>
  <si>
    <t>Nybro (Kalmar Energi)</t>
  </si>
  <si>
    <t>HVC Kode</t>
  </si>
  <si>
    <t>HVC Kärna</t>
  </si>
  <si>
    <t>HVC Stålkullen</t>
  </si>
  <si>
    <t>Lund-Lomma</t>
  </si>
  <si>
    <t>Kiruna C</t>
  </si>
  <si>
    <t>Södra Vi</t>
  </si>
  <si>
    <t>Assbergs nätet</t>
  </si>
  <si>
    <t>Brunflo</t>
  </si>
  <si>
    <t>Bränninge</t>
  </si>
  <si>
    <t>Danderyd</t>
  </si>
  <si>
    <t>Duved</t>
  </si>
  <si>
    <t>Floda</t>
  </si>
  <si>
    <t>Föllinge</t>
  </si>
  <si>
    <t>Gullspång</t>
  </si>
  <si>
    <t>Hjärnarp</t>
  </si>
  <si>
    <t>Hoting</t>
  </si>
  <si>
    <t>Kolbäck</t>
  </si>
  <si>
    <t>Lidingö</t>
  </si>
  <si>
    <t>Ljungskile</t>
  </si>
  <si>
    <t>Lyrestad</t>
  </si>
  <si>
    <t>Mariefred</t>
  </si>
  <si>
    <t>Nacka</t>
  </si>
  <si>
    <t>NV Karlskrona</t>
  </si>
  <si>
    <t>Nälden</t>
  </si>
  <si>
    <t>Olfsta</t>
  </si>
  <si>
    <t>Pajala</t>
  </si>
  <si>
    <t>Reftele</t>
  </si>
  <si>
    <t>Ronneby-Kallinge</t>
  </si>
  <si>
    <t>Sjuntorp</t>
  </si>
  <si>
    <t>St Skedvi</t>
  </si>
  <si>
    <t>Stenkullen</t>
  </si>
  <si>
    <t>Stenungsund</t>
  </si>
  <si>
    <t>Stockfallet</t>
  </si>
  <si>
    <t>Stockholm</t>
  </si>
  <si>
    <t>Stora Höga</t>
  </si>
  <si>
    <t>Stora Vika</t>
  </si>
  <si>
    <t>Storvik</t>
  </si>
  <si>
    <t>Stugsund</t>
  </si>
  <si>
    <t>Svista</t>
  </si>
  <si>
    <t>Tanumshede</t>
  </si>
  <si>
    <t>Teckomatorp</t>
  </si>
  <si>
    <t>Timmersdala</t>
  </si>
  <si>
    <t>Tvååker (Närv)</t>
  </si>
  <si>
    <t>Töreboda</t>
  </si>
  <si>
    <t>Vejbystrand</t>
  </si>
  <si>
    <t>Vågbro</t>
  </si>
  <si>
    <t>Väderstad</t>
  </si>
  <si>
    <t>Vänge</t>
  </si>
  <si>
    <t>Väsby</t>
  </si>
  <si>
    <t>Åkersberga</t>
  </si>
  <si>
    <t>Älvdalen</t>
  </si>
  <si>
    <t>Örbyhus</t>
  </si>
  <si>
    <t>Örsundsbro</t>
  </si>
  <si>
    <t>Täby</t>
  </si>
  <si>
    <t>Gislaved</t>
  </si>
  <si>
    <t>Varberg</t>
  </si>
  <si>
    <t>Herrljunga</t>
  </si>
  <si>
    <t>Films Kyrkby</t>
  </si>
  <si>
    <t>Klippan</t>
  </si>
  <si>
    <t>Arjeplog</t>
  </si>
  <si>
    <t>Kävlinge</t>
  </si>
  <si>
    <t>Svedala</t>
  </si>
  <si>
    <t>Sölvesborg</t>
  </si>
  <si>
    <t>Tingsryd</t>
  </si>
  <si>
    <t>Faktisk</t>
  </si>
  <si>
    <t>Strömsund</t>
  </si>
  <si>
    <t>Ort</t>
  </si>
  <si>
    <t>Klimatstation</t>
  </si>
  <si>
    <t>Mörsil</t>
  </si>
  <si>
    <t>Summa</t>
  </si>
  <si>
    <t>Nationell</t>
  </si>
  <si>
    <t>Diff</t>
  </si>
  <si>
    <t>Gisle</t>
  </si>
  <si>
    <t>Häljarp</t>
  </si>
  <si>
    <t>Järbo</t>
  </si>
  <si>
    <t>Järpen</t>
  </si>
  <si>
    <t>Kungsmarken</t>
  </si>
  <si>
    <t>Kyrkeryd</t>
  </si>
  <si>
    <t>Ljusnarsberg</t>
  </si>
  <si>
    <t>Myrviken</t>
  </si>
  <si>
    <t>Skällsta</t>
  </si>
  <si>
    <t>Åstorp</t>
  </si>
  <si>
    <t>Medel</t>
  </si>
  <si>
    <t>Alla orter</t>
  </si>
  <si>
    <t>Blomstermåla</t>
  </si>
  <si>
    <t>Fliseryd</t>
  </si>
  <si>
    <t>Hagaström</t>
  </si>
  <si>
    <t>Huddinge</t>
  </si>
  <si>
    <t>Iggesund</t>
  </si>
  <si>
    <t>Lidhult</t>
  </si>
  <si>
    <t>Moliden</t>
  </si>
  <si>
    <t>Morgongåva</t>
  </si>
  <si>
    <t>Mullsjö</t>
  </si>
  <si>
    <t>Norrsundet</t>
  </si>
  <si>
    <t>Strömsnäsbruk</t>
  </si>
  <si>
    <t>Bångbro</t>
  </si>
  <si>
    <t>Fjärdhundra</t>
  </si>
  <si>
    <t>Kryssruta</t>
  </si>
  <si>
    <t>Listruta</t>
  </si>
  <si>
    <t>Andel klimatberoende värme</t>
  </si>
  <si>
    <t>Gällivare</t>
  </si>
  <si>
    <t>Kiruna</t>
  </si>
  <si>
    <t>Ronneby</t>
  </si>
  <si>
    <t>Göteborg</t>
  </si>
  <si>
    <t>Torsås</t>
  </si>
  <si>
    <t>Valdermarsvik</t>
  </si>
  <si>
    <t>Eskilstuna</t>
  </si>
  <si>
    <t>Hagfors</t>
  </si>
  <si>
    <t>Örebro</t>
  </si>
  <si>
    <t>Östmark</t>
  </si>
  <si>
    <t>Hova</t>
  </si>
  <si>
    <t>Tärnsjö</t>
  </si>
  <si>
    <t>Östhammar</t>
  </si>
  <si>
    <t xml:space="preserve">Adelsö </t>
  </si>
  <si>
    <t>Hammarstrand</t>
  </si>
  <si>
    <t>Svenstavik</t>
  </si>
  <si>
    <t>Nät</t>
  </si>
  <si>
    <t>Björkvik</t>
  </si>
  <si>
    <t>Ekenäs sjön</t>
  </si>
  <si>
    <t>Ekshärad</t>
  </si>
  <si>
    <t>Eslöv-Lund-Lomma</t>
  </si>
  <si>
    <t>Forssjö</t>
  </si>
  <si>
    <t>Friggesund</t>
  </si>
  <si>
    <t>Funäsdalen</t>
  </si>
  <si>
    <t>HVC Degerfors</t>
  </si>
  <si>
    <t>Julita</t>
  </si>
  <si>
    <t>Jämjö</t>
  </si>
  <si>
    <t>Kvarnberg</t>
  </si>
  <si>
    <t>Nättraby</t>
  </si>
  <si>
    <t>Sala-Heby</t>
  </si>
  <si>
    <t>Sköldinge</t>
  </si>
  <si>
    <t>Stensholm</t>
  </si>
  <si>
    <t>Stenstorp</t>
  </si>
  <si>
    <t>Sturkö</t>
  </si>
  <si>
    <t>Sunnemo</t>
  </si>
  <si>
    <t>Tidan</t>
  </si>
  <si>
    <t>Tunadal</t>
  </si>
  <si>
    <t>Vessigebro-närvärme</t>
  </si>
  <si>
    <t>Älvkarleby</t>
  </si>
  <si>
    <t>Hyssna</t>
  </si>
  <si>
    <t/>
  </si>
  <si>
    <t>Eslöv-Lund-Lomma m fl</t>
  </si>
  <si>
    <t>Klippan-Ljungbyhed-Östra Ljungby</t>
  </si>
  <si>
    <t>Aneby</t>
  </si>
  <si>
    <t>Mohed</t>
  </si>
  <si>
    <t>Sandarne</t>
  </si>
  <si>
    <t>Timmele</t>
  </si>
  <si>
    <t>Krokek</t>
  </si>
  <si>
    <t>Andel klimatoberoende värme</t>
  </si>
  <si>
    <t>Stigamo</t>
  </si>
  <si>
    <t>Bälinge</t>
  </si>
  <si>
    <t>Antal värden</t>
  </si>
  <si>
    <t>Antal skiljt från 0</t>
  </si>
  <si>
    <t>Normalårskorrigerad, Graddagar</t>
  </si>
  <si>
    <t>Normalårskorrigerad, Energi-Index</t>
  </si>
  <si>
    <t>Fridlevstad</t>
  </si>
  <si>
    <t>Berg</t>
  </si>
  <si>
    <t>Vinslöv</t>
  </si>
  <si>
    <t>Assberg - Fritslanäten</t>
  </si>
  <si>
    <t>Nordanstig</t>
  </si>
  <si>
    <t>Essunga</t>
  </si>
  <si>
    <t>Ekerö</t>
  </si>
  <si>
    <t>Temp ort</t>
  </si>
  <si>
    <t>Norrköping - Söderköping</t>
  </si>
  <si>
    <t>Guldsmedhyttan</t>
  </si>
  <si>
    <t>Smålandsstenar</t>
  </si>
  <si>
    <t>Partille</t>
  </si>
  <si>
    <t>Arboga - Köping</t>
  </si>
  <si>
    <t>Adelsö</t>
  </si>
  <si>
    <t>Lenhovda</t>
  </si>
  <si>
    <t>Sösdala</t>
  </si>
  <si>
    <t>Göteborg Ale</t>
  </si>
  <si>
    <t>Degerfors</t>
  </si>
  <si>
    <t>Hallsberg- Örebro- Kumla</t>
  </si>
  <si>
    <t>Källor: Energiföretagen, SMHI, Energimarknadsinspektionen, SCB</t>
  </si>
  <si>
    <t>Tidigare Nationell, ersatts av SCB</t>
  </si>
  <si>
    <t>Järfälla - Kungsängen - Bro</t>
  </si>
  <si>
    <t>Gimmersta</t>
  </si>
  <si>
    <t>Kungälv-Ytterby</t>
  </si>
  <si>
    <t>Ellös</t>
  </si>
  <si>
    <t>Henån</t>
  </si>
  <si>
    <t>Diff 20-21</t>
  </si>
  <si>
    <t>%</t>
  </si>
  <si>
    <t>Tännäs</t>
  </si>
  <si>
    <t>Bergsjö</t>
  </si>
  <si>
    <t>Nossebro</t>
  </si>
  <si>
    <t>Tumba</t>
  </si>
  <si>
    <t>Ullared</t>
  </si>
  <si>
    <t>Norrköping-Söderköping</t>
  </si>
  <si>
    <t>Statistiken kommer från Energiföretagens egen rapportering av fjärrvärme. Viss komplettering från Energimarknadsinspektionen, och företagens egna årsrapporter. Enstaka saknade värden har interpolerats linjärt.
De nät som inte hör till Energiföretagens medlemmar kompletteras med data från Energimarknadsinspektionen samt ett uppskattat värde för senaste året för fullständigt underlag.</t>
  </si>
  <si>
    <t>Nät kan i serien ha slagits ihop med andra nät, eller delats upp till flera nät utan att det noteras.</t>
  </si>
  <si>
    <t>I publiceringen 2022 (redovisar tom. 2021) har korrigeringsfaktorn för graddagar och energiindex uppdaterats för samtliga värden bakåt i tiden.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</si>
</sst>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_-* #,##0\ _k_r_-;\-* #,##0\ _k_r_-;_-* &quot;-&quot;??\ _k_r_-;_-@_-"/>
    <numFmt numFmtId="166" formatCode="0.0%"/>
  </numFmts>
  <fonts count="46" x14ac:knownFonts="1">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1"/>
      <name val="Calibri"/>
      <family val="2"/>
      <scheme val="minor"/>
    </font>
    <font>
      <b/>
      <sz val="8"/>
      <color indexed="81"/>
      <name val="Tahoma"/>
      <family val="2"/>
    </font>
    <font>
      <sz val="8"/>
      <color indexed="81"/>
      <name val="Tahoma"/>
      <family val="2"/>
    </font>
    <font>
      <sz val="11"/>
      <color theme="1"/>
      <name val="Calibri"/>
      <family val="2"/>
      <scheme val="minor"/>
    </font>
    <font>
      <sz val="10"/>
      <name val="Arial"/>
      <family val="2"/>
    </font>
    <font>
      <b/>
      <sz val="9"/>
      <color indexed="81"/>
      <name val="Tahoma"/>
      <family val="2"/>
    </font>
    <font>
      <sz val="9"/>
      <color indexed="81"/>
      <name val="Tahoma"/>
      <family val="2"/>
    </font>
    <font>
      <b/>
      <sz val="11"/>
      <color indexed="62"/>
      <name val="Calibri"/>
      <family val="2"/>
    </font>
    <font>
      <sz val="11"/>
      <color theme="1"/>
      <name val="Calibri"/>
      <family val="2"/>
    </font>
    <font>
      <sz val="8"/>
      <color rgb="FF000000"/>
      <name val="Tahom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trike/>
      <sz val="11"/>
      <color theme="1"/>
      <name val="Calibri"/>
      <family val="2"/>
      <scheme val="minor"/>
    </font>
    <font>
      <strike/>
      <sz val="10"/>
      <name val="Calibri"/>
      <family val="2"/>
      <scheme val="minor"/>
    </font>
    <font>
      <sz val="11"/>
      <color theme="9"/>
      <name val="Calibri"/>
      <family val="2"/>
      <scheme val="minor"/>
    </font>
    <font>
      <strike/>
      <sz val="11"/>
      <name val="Calibri"/>
      <family val="2"/>
      <scheme val="minor"/>
    </font>
    <font>
      <strike/>
      <sz val="11"/>
      <color rgb="FFFF0000"/>
      <name val="Calibri"/>
      <family val="2"/>
      <scheme val="minor"/>
    </font>
    <font>
      <sz val="10"/>
      <color theme="9"/>
      <name val="Calibri"/>
      <family val="2"/>
      <scheme val="minor"/>
    </font>
    <font>
      <sz val="10"/>
      <color theme="9"/>
      <name val="Arial"/>
      <family val="2"/>
    </font>
    <font>
      <b/>
      <sz val="10"/>
      <color theme="9"/>
      <name val="Arial"/>
      <family val="2"/>
    </font>
    <font>
      <sz val="11"/>
      <color theme="0" tint="-0.34998626667073579"/>
      <name val="Calibri"/>
      <family val="2"/>
      <scheme val="minor"/>
    </font>
    <font>
      <sz val="11"/>
      <color rgb="FF7030A0"/>
      <name val="Calibri"/>
      <family val="2"/>
      <scheme val="minor"/>
    </font>
    <font>
      <strike/>
      <sz val="11"/>
      <color theme="9"/>
      <name val="Calibri"/>
      <family val="2"/>
      <scheme val="minor"/>
    </font>
    <font>
      <sz val="10"/>
      <color theme="0" tint="-0.34998626667073579"/>
      <name val="Calibri"/>
      <family val="2"/>
      <scheme val="minor"/>
    </font>
    <font>
      <strike/>
      <sz val="11"/>
      <color theme="0" tint="-0.34998626667073579"/>
      <name val="Calibri"/>
      <family val="2"/>
      <scheme val="minor"/>
    </font>
    <font>
      <strike/>
      <sz val="10"/>
      <color theme="0" tint="-0.34998626667073579"/>
      <name val="Calibri"/>
      <family val="2"/>
      <scheme val="minor"/>
    </font>
    <font>
      <strike/>
      <sz val="11"/>
      <color theme="0" tint="-0.249977111117893"/>
      <name val="Calibri"/>
      <family val="2"/>
      <scheme val="minor"/>
    </font>
    <font>
      <sz val="11"/>
      <color theme="0" tint="-0.249977111117893"/>
      <name val="Calibri"/>
      <family val="2"/>
      <scheme val="minor"/>
    </font>
    <font>
      <strike/>
      <sz val="10"/>
      <color theme="0" tint="-0.249977111117893"/>
      <name val="Calibri"/>
      <family val="2"/>
      <scheme val="minor"/>
    </font>
  </fonts>
  <fills count="4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
      <patternFill patternType="solid">
        <fgColor rgb="FFF2DCDB"/>
        <bgColor indexed="64"/>
      </patternFill>
    </fill>
    <fill>
      <patternFill patternType="solid">
        <fgColor theme="8" tint="0.39997558519241921"/>
        <bgColor indexed="64"/>
      </patternFill>
    </fill>
    <fill>
      <patternFill patternType="solid">
        <fgColor theme="8"/>
        <bgColor indexed="64"/>
      </patternFill>
    </fill>
  </fills>
  <borders count="13">
    <border>
      <left/>
      <right/>
      <top/>
      <bottom/>
      <diagonal/>
    </border>
    <border>
      <left/>
      <right/>
      <top/>
      <bottom style="medium">
        <color rgb="FF95B3D7"/>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s>
  <cellStyleXfs count="46">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11" fillId="0" borderId="1"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1" borderId="6" applyNumberFormat="0" applyAlignment="0" applyProtection="0"/>
    <xf numFmtId="0" fontId="21" fillId="12" borderId="7" applyNumberFormat="0" applyAlignment="0" applyProtection="0"/>
    <xf numFmtId="0" fontId="22" fillId="12" borderId="6" applyNumberFormat="0" applyAlignment="0" applyProtection="0"/>
    <xf numFmtId="0" fontId="23" fillId="0" borderId="8" applyNumberFormat="0" applyFill="0" applyAlignment="0" applyProtection="0"/>
    <xf numFmtId="0" fontId="24" fillId="13" borderId="9" applyNumberFormat="0" applyAlignment="0" applyProtection="0"/>
    <xf numFmtId="0" fontId="14" fillId="0" borderId="0" applyNumberFormat="0" applyFill="0" applyBorder="0" applyAlignment="0" applyProtection="0"/>
    <xf numFmtId="0" fontId="7" fillId="14" borderId="10" applyNumberFormat="0" applyFont="0" applyAlignment="0" applyProtection="0"/>
    <xf numFmtId="0" fontId="25" fillId="0" borderId="0" applyNumberFormat="0" applyFill="0" applyBorder="0" applyAlignment="0" applyProtection="0"/>
    <xf numFmtId="0" fontId="1" fillId="0" borderId="11" applyNumberFormat="0" applyFill="0" applyAlignment="0" applyProtection="0"/>
    <xf numFmtId="0" fontId="2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6"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6"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6"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6"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6"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27" fillId="0" borderId="0" applyNumberFormat="0" applyFill="0" applyBorder="0" applyAlignment="0" applyProtection="0"/>
    <xf numFmtId="0" fontId="28" fillId="10"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cellStyleXfs>
  <cellXfs count="121">
    <xf numFmtId="0" fontId="0" fillId="0" borderId="0" xfId="0"/>
    <xf numFmtId="0" fontId="0" fillId="0" borderId="0" xfId="0" applyFill="1"/>
    <xf numFmtId="0" fontId="1" fillId="0" borderId="0" xfId="0" applyFont="1"/>
    <xf numFmtId="0" fontId="0" fillId="0" borderId="0" xfId="0" applyFill="1" applyBorder="1"/>
    <xf numFmtId="0" fontId="1" fillId="0" borderId="0" xfId="0" applyFont="1" applyFill="1" applyBorder="1"/>
    <xf numFmtId="0" fontId="2"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xf numFmtId="0" fontId="0" fillId="0" borderId="0" xfId="0" applyFont="1" applyBorder="1"/>
    <xf numFmtId="0" fontId="0" fillId="0" borderId="0" xfId="0" applyBorder="1"/>
    <xf numFmtId="0" fontId="0" fillId="0" borderId="0" xfId="0" applyFont="1" applyFill="1" applyBorder="1"/>
    <xf numFmtId="0" fontId="1" fillId="0" borderId="0" xfId="0" applyFont="1" applyBorder="1"/>
    <xf numFmtId="1" fontId="1" fillId="0" borderId="0" xfId="0" applyNumberFormat="1" applyFont="1"/>
    <xf numFmtId="2" fontId="0" fillId="0" borderId="0" xfId="0" applyNumberFormat="1"/>
    <xf numFmtId="165" fontId="0" fillId="0" borderId="0" xfId="1" applyNumberFormat="1" applyFont="1"/>
    <xf numFmtId="4" fontId="0" fillId="2" borderId="0" xfId="0" applyNumberFormat="1" applyFill="1"/>
    <xf numFmtId="4" fontId="3" fillId="2" borderId="0" xfId="0" applyNumberFormat="1" applyFont="1" applyFill="1" applyAlignment="1">
      <alignment wrapText="1"/>
    </xf>
    <xf numFmtId="3" fontId="0" fillId="3" borderId="0" xfId="0" applyNumberFormat="1" applyFill="1" applyBorder="1"/>
    <xf numFmtId="9" fontId="0" fillId="2" borderId="0" xfId="2" applyFont="1" applyFill="1"/>
    <xf numFmtId="1" fontId="0" fillId="3" borderId="0" xfId="0" applyNumberFormat="1" applyFill="1"/>
    <xf numFmtId="2" fontId="0" fillId="3" borderId="0" xfId="0" applyNumberFormat="1" applyFill="1"/>
    <xf numFmtId="165" fontId="0" fillId="3" borderId="0" xfId="1" applyNumberFormat="1" applyFont="1" applyFill="1"/>
    <xf numFmtId="0" fontId="0" fillId="0" borderId="0" xfId="0" applyAlignment="1">
      <alignment horizontal="left"/>
    </xf>
    <xf numFmtId="3" fontId="0" fillId="2" borderId="0" xfId="0" applyNumberFormat="1" applyFill="1"/>
    <xf numFmtId="0" fontId="0" fillId="5" borderId="0" xfId="0" applyFill="1"/>
    <xf numFmtId="0" fontId="12" fillId="0" borderId="0" xfId="0" applyFont="1" applyFill="1" applyBorder="1"/>
    <xf numFmtId="9" fontId="0" fillId="3" borderId="0" xfId="0" applyNumberFormat="1" applyFill="1"/>
    <xf numFmtId="4" fontId="0" fillId="0" borderId="0" xfId="0" applyNumberFormat="1"/>
    <xf numFmtId="0" fontId="0" fillId="0" borderId="2" xfId="0" applyBorder="1"/>
    <xf numFmtId="4" fontId="14" fillId="2" borderId="0" xfId="0" applyNumberFormat="1" applyFont="1" applyFill="1"/>
    <xf numFmtId="0" fontId="0" fillId="0" borderId="0" xfId="0"/>
    <xf numFmtId="3" fontId="4" fillId="2" borderId="0" xfId="0" applyNumberFormat="1" applyFont="1" applyFill="1"/>
    <xf numFmtId="4" fontId="4" fillId="2" borderId="0" xfId="0" applyNumberFormat="1" applyFont="1" applyFill="1"/>
    <xf numFmtId="0" fontId="4" fillId="0" borderId="0" xfId="0" applyFont="1" applyFill="1" applyBorder="1"/>
    <xf numFmtId="4" fontId="0" fillId="39" borderId="0" xfId="0" applyNumberFormat="1" applyFill="1"/>
    <xf numFmtId="4" fontId="4" fillId="39" borderId="0" xfId="0" applyNumberFormat="1" applyFont="1" applyFill="1"/>
    <xf numFmtId="4" fontId="29" fillId="2" borderId="0" xfId="0" applyNumberFormat="1" applyFont="1" applyFill="1"/>
    <xf numFmtId="0" fontId="29" fillId="0" borderId="0" xfId="0" applyFont="1"/>
    <xf numFmtId="4" fontId="31" fillId="2" borderId="0" xfId="0" applyNumberFormat="1" applyFont="1" applyFill="1"/>
    <xf numFmtId="4" fontId="33" fillId="2" borderId="0" xfId="0" applyNumberFormat="1" applyFont="1" applyFill="1"/>
    <xf numFmtId="4" fontId="14" fillId="39" borderId="0" xfId="0" applyNumberFormat="1" applyFont="1" applyFill="1"/>
    <xf numFmtId="4" fontId="32" fillId="2" borderId="0" xfId="0" applyNumberFormat="1" applyFont="1" applyFill="1"/>
    <xf numFmtId="0" fontId="32" fillId="0" borderId="0" xfId="0" applyFont="1"/>
    <xf numFmtId="165" fontId="0" fillId="40" borderId="0" xfId="1" applyNumberFormat="1" applyFont="1" applyFill="1"/>
    <xf numFmtId="165" fontId="0" fillId="40" borderId="0" xfId="0" applyNumberFormat="1" applyFill="1"/>
    <xf numFmtId="0" fontId="31" fillId="0" borderId="0" xfId="0" applyFont="1"/>
    <xf numFmtId="0" fontId="0" fillId="0" borderId="0" xfId="0"/>
    <xf numFmtId="4" fontId="31" fillId="39" borderId="0" xfId="0" applyNumberFormat="1" applyFont="1" applyFill="1"/>
    <xf numFmtId="0" fontId="14" fillId="39" borderId="0" xfId="0" applyFont="1" applyFill="1"/>
    <xf numFmtId="0" fontId="0" fillId="41" borderId="0" xfId="0" applyFill="1"/>
    <xf numFmtId="0" fontId="37" fillId="0" borderId="0" xfId="0" applyFont="1"/>
    <xf numFmtId="0" fontId="37" fillId="0" borderId="0" xfId="0" applyFont="1" applyFill="1" applyBorder="1"/>
    <xf numFmtId="0" fontId="0" fillId="5" borderId="0" xfId="0" applyFill="1" applyAlignment="1">
      <alignment wrapText="1"/>
    </xf>
    <xf numFmtId="4" fontId="38" fillId="2" borderId="0" xfId="0" applyNumberFormat="1" applyFont="1" applyFill="1"/>
    <xf numFmtId="0" fontId="0" fillId="0" borderId="0" xfId="0"/>
    <xf numFmtId="0" fontId="0" fillId="0" borderId="0" xfId="0" applyFill="1" applyBorder="1"/>
    <xf numFmtId="2" fontId="0" fillId="3" borderId="0" xfId="0" applyNumberFormat="1" applyFill="1"/>
    <xf numFmtId="0" fontId="0" fillId="0" borderId="0" xfId="0" applyFill="1" applyBorder="1"/>
    <xf numFmtId="9" fontId="0" fillId="0" borderId="0" xfId="2" applyFont="1"/>
    <xf numFmtId="0" fontId="4" fillId="0" borderId="0" xfId="0" applyFont="1"/>
    <xf numFmtId="166" fontId="0" fillId="0" borderId="0" xfId="2" applyNumberFormat="1" applyFont="1"/>
    <xf numFmtId="9" fontId="0" fillId="7" borderId="0" xfId="2" applyFont="1" applyFill="1"/>
    <xf numFmtId="4" fontId="29" fillId="0" borderId="0" xfId="0" applyNumberFormat="1" applyFont="1"/>
    <xf numFmtId="9" fontId="29" fillId="0" borderId="0" xfId="2" applyFont="1"/>
    <xf numFmtId="4" fontId="31" fillId="0" borderId="0" xfId="0" applyNumberFormat="1" applyFont="1"/>
    <xf numFmtId="9" fontId="31" fillId="0" borderId="0" xfId="2" applyFont="1"/>
    <xf numFmtId="4" fontId="39" fillId="2" borderId="0" xfId="0" applyNumberFormat="1" applyFont="1" applyFill="1"/>
    <xf numFmtId="4" fontId="32" fillId="0" borderId="0" xfId="0" applyNumberFormat="1" applyFont="1"/>
    <xf numFmtId="9" fontId="32" fillId="0" borderId="0" xfId="2" applyFont="1"/>
    <xf numFmtId="4" fontId="0" fillId="4" borderId="0" xfId="0" applyNumberFormat="1" applyFill="1"/>
    <xf numFmtId="0" fontId="0" fillId="0" borderId="12" xfId="0" applyBorder="1"/>
    <xf numFmtId="0" fontId="37" fillId="0" borderId="0" xfId="0" applyFont="1" applyBorder="1"/>
    <xf numFmtId="2" fontId="37" fillId="3" borderId="0" xfId="0" applyNumberFormat="1" applyFont="1" applyFill="1"/>
    <xf numFmtId="0" fontId="40" fillId="0" borderId="0" xfId="0" applyFont="1" applyFill="1" applyBorder="1" applyAlignment="1">
      <alignment wrapText="1"/>
    </xf>
    <xf numFmtId="4" fontId="37" fillId="2" borderId="0" xfId="0" applyNumberFormat="1" applyFont="1" applyFill="1"/>
    <xf numFmtId="4" fontId="37" fillId="0" borderId="0" xfId="0" applyNumberFormat="1" applyFont="1"/>
    <xf numFmtId="9" fontId="37" fillId="0" borderId="0" xfId="2" applyFont="1"/>
    <xf numFmtId="0" fontId="41" fillId="0" borderId="0" xfId="0" applyFont="1"/>
    <xf numFmtId="4" fontId="41" fillId="2" borderId="0" xfId="0" applyNumberFormat="1" applyFont="1" applyFill="1"/>
    <xf numFmtId="4" fontId="41" fillId="0" borderId="0" xfId="0" applyNumberFormat="1" applyFont="1"/>
    <xf numFmtId="9" fontId="41" fillId="0" borderId="0" xfId="2" applyFont="1"/>
    <xf numFmtId="4" fontId="41" fillId="39" borderId="0" xfId="0" applyNumberFormat="1" applyFont="1" applyFill="1"/>
    <xf numFmtId="4" fontId="37" fillId="7" borderId="0" xfId="0" applyNumberFormat="1" applyFont="1" applyFill="1"/>
    <xf numFmtId="4" fontId="37" fillId="39" borderId="0" xfId="0" applyNumberFormat="1" applyFont="1" applyFill="1"/>
    <xf numFmtId="0" fontId="37" fillId="0" borderId="12" xfId="0" applyFont="1" applyBorder="1"/>
    <xf numFmtId="4" fontId="43" fillId="2" borderId="0" xfId="0" applyNumberFormat="1" applyFont="1" applyFill="1"/>
    <xf numFmtId="0" fontId="43" fillId="0" borderId="0" xfId="0" applyFont="1"/>
    <xf numFmtId="4" fontId="43" fillId="0" borderId="0" xfId="0" applyNumberFormat="1" applyFont="1"/>
    <xf numFmtId="9" fontId="43" fillId="0" borderId="0" xfId="2" applyFont="1"/>
    <xf numFmtId="0" fontId="44" fillId="0" borderId="0" xfId="0" applyFont="1" applyFill="1" applyBorder="1"/>
    <xf numFmtId="2" fontId="44" fillId="3" borderId="0" xfId="0" applyNumberFormat="1" applyFont="1" applyFill="1"/>
    <xf numFmtId="0" fontId="44" fillId="0" borderId="0" xfId="0" applyFont="1"/>
    <xf numFmtId="0" fontId="44" fillId="0" borderId="0" xfId="0" applyFont="1" applyBorder="1"/>
    <xf numFmtId="4" fontId="44" fillId="2" borderId="0" xfId="0" applyNumberFormat="1" applyFont="1" applyFill="1"/>
    <xf numFmtId="4" fontId="44" fillId="0" borderId="0" xfId="0" applyNumberFormat="1" applyFont="1"/>
    <xf numFmtId="9" fontId="44" fillId="0" borderId="0" xfId="2" applyFont="1"/>
    <xf numFmtId="2" fontId="4" fillId="3" borderId="0" xfId="0" applyNumberFormat="1" applyFont="1" applyFill="1"/>
    <xf numFmtId="4" fontId="0" fillId="3" borderId="0" xfId="0" applyNumberFormat="1" applyFill="1"/>
    <xf numFmtId="0" fontId="42" fillId="0" borderId="0" xfId="0" applyFont="1"/>
    <xf numFmtId="0" fontId="42" fillId="0" borderId="0" xfId="0" applyFont="1" applyAlignment="1">
      <alignment wrapText="1"/>
    </xf>
    <xf numFmtId="0" fontId="34" fillId="0" borderId="0" xfId="0" applyFont="1" applyAlignment="1">
      <alignment wrapText="1"/>
    </xf>
    <xf numFmtId="0" fontId="0" fillId="42" borderId="0" xfId="0" applyFill="1"/>
    <xf numFmtId="0" fontId="2" fillId="0" borderId="0" xfId="0" applyFont="1"/>
    <xf numFmtId="0" fontId="30" fillId="0" borderId="0" xfId="0" applyFont="1"/>
    <xf numFmtId="0" fontId="34" fillId="0" borderId="0" xfId="0" applyFont="1"/>
    <xf numFmtId="0" fontId="3" fillId="0" borderId="0" xfId="0" applyFont="1" applyAlignment="1">
      <alignment wrapText="1"/>
    </xf>
    <xf numFmtId="0" fontId="37" fillId="0" borderId="0" xfId="0" applyFont="1" applyAlignment="1">
      <alignment wrapText="1"/>
    </xf>
    <xf numFmtId="0" fontId="0" fillId="6" borderId="2" xfId="0" applyFill="1" applyBorder="1"/>
    <xf numFmtId="4" fontId="8" fillId="2" borderId="0" xfId="0" applyNumberFormat="1" applyFont="1" applyFill="1"/>
    <xf numFmtId="0" fontId="45" fillId="0" borderId="0" xfId="0" applyFont="1"/>
    <xf numFmtId="0" fontId="4" fillId="0" borderId="2" xfId="0" applyFont="1" applyBorder="1"/>
    <xf numFmtId="0" fontId="31" fillId="42" borderId="0" xfId="0" applyFont="1" applyFill="1"/>
    <xf numFmtId="4" fontId="35" fillId="2" borderId="0" xfId="0" applyNumberFormat="1" applyFont="1" applyFill="1"/>
    <xf numFmtId="4" fontId="36" fillId="2" borderId="0" xfId="0" applyNumberFormat="1" applyFont="1" applyFill="1"/>
    <xf numFmtId="0" fontId="45" fillId="0" borderId="0" xfId="0" applyFont="1" applyAlignment="1">
      <alignment wrapText="1"/>
    </xf>
    <xf numFmtId="0" fontId="2" fillId="0" borderId="0" xfId="0" applyFont="1" applyAlignment="1">
      <alignment wrapText="1"/>
    </xf>
    <xf numFmtId="0" fontId="3" fillId="0" borderId="2" xfId="0" applyFont="1" applyBorder="1" applyAlignment="1">
      <alignment wrapText="1"/>
    </xf>
    <xf numFmtId="0" fontId="31" fillId="0" borderId="2" xfId="0" applyFont="1" applyBorder="1"/>
    <xf numFmtId="3" fontId="1" fillId="3" borderId="0" xfId="0" applyNumberFormat="1" applyFont="1" applyFill="1"/>
    <xf numFmtId="3" fontId="0" fillId="0" borderId="0" xfId="0" applyNumberFormat="1"/>
    <xf numFmtId="3" fontId="0" fillId="3" borderId="0" xfId="0" applyNumberFormat="1" applyFill="1"/>
  </cellXfs>
  <cellStyles count="46">
    <cellStyle name="20 % - Dekorfärg1" xfId="21" builtinId="30" customBuiltin="1"/>
    <cellStyle name="20 % - Dekorfärg2" xfId="24" builtinId="34" customBuiltin="1"/>
    <cellStyle name="20 % - Dekorfärg3" xfId="27" builtinId="38" customBuiltin="1"/>
    <cellStyle name="20 % - Dekorfärg4" xfId="30" builtinId="42" customBuiltin="1"/>
    <cellStyle name="20 % - Dekorfärg5" xfId="33" builtinId="46" customBuiltin="1"/>
    <cellStyle name="20 % - Dekorfärg6" xfId="36" builtinId="50" customBuiltin="1"/>
    <cellStyle name="40 % - Dekorfärg1" xfId="22" builtinId="31" customBuiltin="1"/>
    <cellStyle name="40 % - Dekorfärg2" xfId="25" builtinId="35" customBuiltin="1"/>
    <cellStyle name="40 % - Dekorfärg3" xfId="28" builtinId="39" customBuiltin="1"/>
    <cellStyle name="40 % - Dekorfärg4" xfId="31" builtinId="43" customBuiltin="1"/>
    <cellStyle name="40 % - Dekorfärg5" xfId="34" builtinId="47" customBuiltin="1"/>
    <cellStyle name="40 % - Dekorfärg6" xfId="37" builtinId="51" customBuiltin="1"/>
    <cellStyle name="60 % - Dekorfärg1 2" xfId="40" xr:uid="{00000000-0005-0000-0000-000031000000}"/>
    <cellStyle name="60 % - Dekorfärg2 2" xfId="41" xr:uid="{00000000-0005-0000-0000-000032000000}"/>
    <cellStyle name="60 % - Dekorfärg3 2" xfId="42" xr:uid="{00000000-0005-0000-0000-000033000000}"/>
    <cellStyle name="60 % - Dekorfärg4 2" xfId="43" xr:uid="{00000000-0005-0000-0000-000034000000}"/>
    <cellStyle name="60 % - Dekorfärg5 2" xfId="44" xr:uid="{00000000-0005-0000-0000-000035000000}"/>
    <cellStyle name="60 % - Dekorfärg6 2" xfId="45" xr:uid="{00000000-0005-0000-0000-000036000000}"/>
    <cellStyle name="Anteckning" xfId="17" builtinId="10" customBuiltin="1"/>
    <cellStyle name="Beräkning" xfId="13" builtinId="22" customBuiltin="1"/>
    <cellStyle name="Bra" xfId="9" builtinId="26" customBuiltin="1"/>
    <cellStyle name="Dekorfärg1" xfId="20" builtinId="29" customBuiltin="1"/>
    <cellStyle name="Dekorfärg2" xfId="23" builtinId="33" customBuiltin="1"/>
    <cellStyle name="Dekorfärg3" xfId="26" builtinId="37" customBuiltin="1"/>
    <cellStyle name="Dekorfärg4" xfId="29" builtinId="41" customBuiltin="1"/>
    <cellStyle name="Dekorfärg5" xfId="32" builtinId="45" customBuiltin="1"/>
    <cellStyle name="Dekorfärg6" xfId="35" builtinId="49" customBuiltin="1"/>
    <cellStyle name="Dålig" xfId="10" builtinId="27" customBuiltin="1"/>
    <cellStyle name="Förklarande text" xfId="18" builtinId="53" customBuiltin="1"/>
    <cellStyle name="Head" xfId="4" xr:uid="{00000000-0005-0000-0000-000000000000}"/>
    <cellStyle name="Indata" xfId="11" builtinId="20" customBuiltin="1"/>
    <cellStyle name="Kontrollcell" xfId="15" builtinId="23" customBuiltin="1"/>
    <cellStyle name="Länkad cell" xfId="14" builtinId="24" customBuiltin="1"/>
    <cellStyle name="Neutral 2" xfId="39" xr:uid="{00000000-0005-0000-0000-000037000000}"/>
    <cellStyle name="Normal" xfId="0" builtinId="0"/>
    <cellStyle name="Normal 5" xfId="3" xr:uid="{00000000-0005-0000-0000-000002000000}"/>
    <cellStyle name="Procent" xfId="2" builtinId="5"/>
    <cellStyle name="Rubrik 1" xfId="5" builtinId="16" customBuiltin="1"/>
    <cellStyle name="Rubrik 2" xfId="6" builtinId="17" customBuiltin="1"/>
    <cellStyle name="Rubrik 3" xfId="7" builtinId="18" customBuiltin="1"/>
    <cellStyle name="Rubrik 4" xfId="8" builtinId="19" customBuiltin="1"/>
    <cellStyle name="Rubrik 5" xfId="38" xr:uid="{00000000-0005-0000-0000-000038000000}"/>
    <cellStyle name="Summa" xfId="19" builtinId="25" customBuiltin="1"/>
    <cellStyle name="Tusental" xfId="1" builtinId="3"/>
    <cellStyle name="Utdata" xfId="12" builtinId="21" customBuiltin="1"/>
    <cellStyle name="Varningstext" xfId="16" builtinId="11" customBuiltin="1"/>
  </cellStyles>
  <dxfs count="0"/>
  <tableStyles count="0" defaultTableStyle="TableStyleMedium9" defaultPivotStyle="PivotStyleLight16"/>
  <colors>
    <mruColors>
      <color rgb="FFF2DCDB"/>
      <color rgb="FFDCE6F1"/>
      <color rgb="FFFFE500"/>
      <color rgb="FFFF671F"/>
      <color rgb="FF009FE3"/>
      <color rgb="FFFFCC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Fjärrvärmeleveranser</a:t>
            </a:r>
          </a:p>
        </c:rich>
      </c:tx>
      <c:layout>
        <c:manualLayout>
          <c:xMode val="edge"/>
          <c:yMode val="edge"/>
          <c:x val="4.2867764970775449E-2"/>
          <c:y val="1.8823529411764829E-2"/>
        </c:manualLayout>
      </c:layout>
      <c:overlay val="0"/>
    </c:title>
    <c:autoTitleDeleted val="0"/>
    <c:plotArea>
      <c:layout>
        <c:manualLayout>
          <c:layoutTarget val="inner"/>
          <c:xMode val="edge"/>
          <c:yMode val="edge"/>
          <c:x val="0.10542588472509892"/>
          <c:y val="0.20102763625135095"/>
          <c:w val="0.85708281236167905"/>
          <c:h val="0.7040123209031045"/>
        </c:manualLayout>
      </c:layout>
      <c:lineChart>
        <c:grouping val="standard"/>
        <c:varyColors val="0"/>
        <c:ser>
          <c:idx val="0"/>
          <c:order val="0"/>
          <c:tx>
            <c:strRef>
              <c:f>Funktionsblad!$A$9</c:f>
              <c:strCache>
                <c:ptCount val="1"/>
                <c:pt idx="0">
                  <c:v>Normalårskorrigerad, Graddagar</c:v>
                </c:pt>
              </c:strCache>
            </c:strRef>
          </c:tx>
          <c:spPr>
            <a:ln>
              <a:solidFill>
                <a:srgbClr val="FF671F"/>
              </a:solidFill>
            </a:ln>
          </c:spPr>
          <c:marker>
            <c:symbol val="circle"/>
            <c:size val="6"/>
            <c:spPr>
              <a:solidFill>
                <a:srgbClr val="FF671F"/>
              </a:solidFill>
              <a:ln>
                <a:solidFill>
                  <a:srgbClr val="FF671F"/>
                </a:solidFill>
              </a:ln>
            </c:spPr>
          </c:marker>
          <c:cat>
            <c:numRef>
              <c:f>Funktionsblad!$B$8:$AA$8</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Funktionsblad!$B$9:$AA$9</c:f>
              <c:numCache>
                <c:formatCode>_-* #\ ##0\ _k_r_-;\-* #\ ##0\ _k_r_-;_-* "-"??\ _k_r_-;_-@_-</c:formatCode>
                <c:ptCount val="26"/>
                <c:pt idx="0">
                  <c:v>39658.737614977086</c:v>
                </c:pt>
                <c:pt idx="1">
                  <c:v>39554.140866208596</c:v>
                </c:pt>
                <c:pt idx="2">
                  <c:v>40602.795460629175</c:v>
                </c:pt>
                <c:pt idx="3">
                  <c:v>42551.390479129012</c:v>
                </c:pt>
                <c:pt idx="4">
                  <c:v>43146.135414566466</c:v>
                </c:pt>
                <c:pt idx="5">
                  <c:v>44475.955435386109</c:v>
                </c:pt>
                <c:pt idx="6">
                  <c:v>46350.655716539317</c:v>
                </c:pt>
                <c:pt idx="7">
                  <c:v>46124.605350782826</c:v>
                </c:pt>
                <c:pt idx="8">
                  <c:v>46580.469225145076</c:v>
                </c:pt>
                <c:pt idx="9">
                  <c:v>48232.587206336408</c:v>
                </c:pt>
                <c:pt idx="10">
                  <c:v>48204.944598297407</c:v>
                </c:pt>
                <c:pt idx="11">
                  <c:v>52341.964814367202</c:v>
                </c:pt>
                <c:pt idx="12">
                  <c:v>53190.666147823853</c:v>
                </c:pt>
                <c:pt idx="13">
                  <c:v>52072.297033731607</c:v>
                </c:pt>
                <c:pt idx="14">
                  <c:v>52621.799851657182</c:v>
                </c:pt>
                <c:pt idx="15">
                  <c:v>52009.950223155567</c:v>
                </c:pt>
                <c:pt idx="16">
                  <c:v>50990.671580657276</c:v>
                </c:pt>
                <c:pt idx="17">
                  <c:v>50851.931591496716</c:v>
                </c:pt>
                <c:pt idx="18">
                  <c:v>51366.458175915854</c:v>
                </c:pt>
                <c:pt idx="19">
                  <c:v>51094.141436395643</c:v>
                </c:pt>
                <c:pt idx="20">
                  <c:v>51960.244457766988</c:v>
                </c:pt>
                <c:pt idx="21">
                  <c:v>51233.842922211799</c:v>
                </c:pt>
                <c:pt idx="22">
                  <c:v>51875.189797134051</c:v>
                </c:pt>
                <c:pt idx="23">
                  <c:v>51769.294307449592</c:v>
                </c:pt>
                <c:pt idx="24">
                  <c:v>51500.471618116673</c:v>
                </c:pt>
                <c:pt idx="25">
                  <c:v>51861.606535261533</c:v>
                </c:pt>
              </c:numCache>
            </c:numRef>
          </c:val>
          <c:smooth val="0"/>
          <c:extLst>
            <c:ext xmlns:c16="http://schemas.microsoft.com/office/drawing/2014/chart" uri="{C3380CC4-5D6E-409C-BE32-E72D297353CC}">
              <c16:uniqueId val="{00000000-A06D-4201-9AE7-F32368590292}"/>
            </c:ext>
          </c:extLst>
        </c:ser>
        <c:ser>
          <c:idx val="1"/>
          <c:order val="1"/>
          <c:tx>
            <c:strRef>
              <c:f>Funktionsblad!$A$10</c:f>
              <c:strCache>
                <c:ptCount val="1"/>
                <c:pt idx="0">
                  <c:v>Normalårskorrigerad, Energi-Index</c:v>
                </c:pt>
              </c:strCache>
            </c:strRef>
          </c:tx>
          <c:spPr>
            <a:ln>
              <a:solidFill>
                <a:srgbClr val="FFE500"/>
              </a:solidFill>
            </a:ln>
          </c:spPr>
          <c:marker>
            <c:symbol val="circle"/>
            <c:size val="6"/>
            <c:spPr>
              <a:solidFill>
                <a:srgbClr val="FFE500"/>
              </a:solidFill>
              <a:ln>
                <a:solidFill>
                  <a:srgbClr val="FFE500"/>
                </a:solidFill>
              </a:ln>
            </c:spPr>
          </c:marker>
          <c:cat>
            <c:numRef>
              <c:f>Funktionsblad!$B$8:$AA$8</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Funktionsblad!$B$10:$AA$10</c:f>
              <c:numCache>
                <c:formatCode>_-* #\ ##0\ _k_r_-;\-* #\ ##0\ _k_r_-;_-* "-"??\ _k_r_-;_-@_-</c:formatCode>
                <c:ptCount val="26"/>
                <c:pt idx="0">
                  <c:v>40784.743851838663</c:v>
                </c:pt>
                <c:pt idx="1">
                  <c:v>40473.3803301238</c:v>
                </c:pt>
                <c:pt idx="2">
                  <c:v>41313.111228533686</c:v>
                </c:pt>
                <c:pt idx="3">
                  <c:v>43323.51016524787</c:v>
                </c:pt>
                <c:pt idx="4">
                  <c:v>43397.808661753712</c:v>
                </c:pt>
                <c:pt idx="5">
                  <c:v>45371.20751083293</c:v>
                </c:pt>
                <c:pt idx="6">
                  <c:v>47246.63851732474</c:v>
                </c:pt>
                <c:pt idx="7">
                  <c:v>46874.127492692991</c:v>
                </c:pt>
                <c:pt idx="8">
                  <c:v>47141.311588656659</c:v>
                </c:pt>
                <c:pt idx="9">
                  <c:v>48827.395311081978</c:v>
                </c:pt>
                <c:pt idx="10">
                  <c:v>48632.949862023459</c:v>
                </c:pt>
                <c:pt idx="11">
                  <c:v>52757.207728560963</c:v>
                </c:pt>
                <c:pt idx="12">
                  <c:v>53597.450723444286</c:v>
                </c:pt>
                <c:pt idx="13">
                  <c:v>53054.139263970268</c:v>
                </c:pt>
                <c:pt idx="14">
                  <c:v>54181.328149673878</c:v>
                </c:pt>
                <c:pt idx="15">
                  <c:v>52422.216060757884</c:v>
                </c:pt>
                <c:pt idx="16">
                  <c:v>51600.362217873248</c:v>
                </c:pt>
                <c:pt idx="17">
                  <c:v>51619.601990049756</c:v>
                </c:pt>
                <c:pt idx="18">
                  <c:v>51524.51535613156</c:v>
                </c:pt>
                <c:pt idx="19">
                  <c:v>51092.886564934372</c:v>
                </c:pt>
                <c:pt idx="20">
                  <c:v>51996.191928433465</c:v>
                </c:pt>
                <c:pt idx="21">
                  <c:v>51338.249695245831</c:v>
                </c:pt>
                <c:pt idx="22">
                  <c:v>52518.518498799458</c:v>
                </c:pt>
                <c:pt idx="23">
                  <c:v>52127.554693572187</c:v>
                </c:pt>
                <c:pt idx="24">
                  <c:v>51139.310241657076</c:v>
                </c:pt>
                <c:pt idx="25">
                  <c:v>52199.904492380767</c:v>
                </c:pt>
              </c:numCache>
            </c:numRef>
          </c:val>
          <c:smooth val="0"/>
          <c:extLst>
            <c:ext xmlns:c16="http://schemas.microsoft.com/office/drawing/2014/chart" uri="{C3380CC4-5D6E-409C-BE32-E72D297353CC}">
              <c16:uniqueId val="{00000001-A06D-4201-9AE7-F32368590292}"/>
            </c:ext>
          </c:extLst>
        </c:ser>
        <c:ser>
          <c:idx val="2"/>
          <c:order val="2"/>
          <c:tx>
            <c:strRef>
              <c:f>Funktionsblad!$A$11</c:f>
              <c:strCache>
                <c:ptCount val="1"/>
                <c:pt idx="0">
                  <c:v>Faktisk</c:v>
                </c:pt>
              </c:strCache>
            </c:strRef>
          </c:tx>
          <c:spPr>
            <a:ln>
              <a:solidFill>
                <a:srgbClr val="009FE3"/>
              </a:solidFill>
            </a:ln>
          </c:spPr>
          <c:marker>
            <c:symbol val="circle"/>
            <c:size val="6"/>
            <c:spPr>
              <a:solidFill>
                <a:srgbClr val="009FE3"/>
              </a:solidFill>
              <a:ln>
                <a:solidFill>
                  <a:srgbClr val="009FE3"/>
                </a:solidFill>
              </a:ln>
            </c:spPr>
          </c:marker>
          <c:cat>
            <c:numRef>
              <c:f>Funktionsblad!$B$8:$AA$8</c:f>
              <c:numCache>
                <c:formatCode>General</c:formatCode>
                <c:ptCount val="26"/>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Funktionsblad!$B$11:$AA$11</c:f>
              <c:numCache>
                <c:formatCode>_-* #\ ##0\ _k_r_-;\-* #\ ##0\ _k_r_-;_-* "-"??\ _k_r_-;_-@_-</c:formatCode>
                <c:ptCount val="26"/>
                <c:pt idx="0">
                  <c:v>44174</c:v>
                </c:pt>
                <c:pt idx="1">
                  <c:v>40975</c:v>
                </c:pt>
                <c:pt idx="2">
                  <c:v>43012</c:v>
                </c:pt>
                <c:pt idx="3">
                  <c:v>43278</c:v>
                </c:pt>
                <c:pt idx="4">
                  <c:v>41425</c:v>
                </c:pt>
                <c:pt idx="5">
                  <c:v>46580</c:v>
                </c:pt>
                <c:pt idx="6">
                  <c:v>47008</c:v>
                </c:pt>
                <c:pt idx="7">
                  <c:v>47468.061000000002</c:v>
                </c:pt>
                <c:pt idx="8">
                  <c:v>47768</c:v>
                </c:pt>
                <c:pt idx="9">
                  <c:v>48543</c:v>
                </c:pt>
                <c:pt idx="10">
                  <c:v>47460.082920000059</c:v>
                </c:pt>
                <c:pt idx="11">
                  <c:v>51201.502640000028</c:v>
                </c:pt>
                <c:pt idx="12">
                  <c:v>51359.540839000074</c:v>
                </c:pt>
                <c:pt idx="13">
                  <c:v>53332.048200000041</c:v>
                </c:pt>
                <c:pt idx="14">
                  <c:v>60151</c:v>
                </c:pt>
                <c:pt idx="15">
                  <c:v>50631.317377999978</c:v>
                </c:pt>
                <c:pt idx="16">
                  <c:v>53003.346991999984</c:v>
                </c:pt>
                <c:pt idx="17">
                  <c:v>51800</c:v>
                </c:pt>
                <c:pt idx="18">
                  <c:v>48500</c:v>
                </c:pt>
                <c:pt idx="19">
                  <c:v>48800</c:v>
                </c:pt>
                <c:pt idx="20">
                  <c:v>51400</c:v>
                </c:pt>
                <c:pt idx="21">
                  <c:v>50775</c:v>
                </c:pt>
                <c:pt idx="22">
                  <c:v>50951</c:v>
                </c:pt>
                <c:pt idx="23">
                  <c:v>50237.686000000002</c:v>
                </c:pt>
                <c:pt idx="24">
                  <c:v>46258</c:v>
                </c:pt>
                <c:pt idx="25">
                  <c:v>52586</c:v>
                </c:pt>
              </c:numCache>
            </c:numRef>
          </c:val>
          <c:smooth val="0"/>
          <c:extLst>
            <c:ext xmlns:c16="http://schemas.microsoft.com/office/drawing/2014/chart" uri="{C3380CC4-5D6E-409C-BE32-E72D297353CC}">
              <c16:uniqueId val="{00000002-A06D-4201-9AE7-F32368590292}"/>
            </c:ext>
          </c:extLst>
        </c:ser>
        <c:dLbls>
          <c:showLegendKey val="0"/>
          <c:showVal val="0"/>
          <c:showCatName val="0"/>
          <c:showSerName val="0"/>
          <c:showPercent val="0"/>
          <c:showBubbleSize val="0"/>
        </c:dLbls>
        <c:marker val="1"/>
        <c:smooth val="0"/>
        <c:axId val="68393600"/>
        <c:axId val="68403584"/>
      </c:lineChart>
      <c:catAx>
        <c:axId val="68393600"/>
        <c:scaling>
          <c:orientation val="minMax"/>
        </c:scaling>
        <c:delete val="0"/>
        <c:axPos val="b"/>
        <c:numFmt formatCode="General" sourceLinked="1"/>
        <c:majorTickMark val="out"/>
        <c:minorTickMark val="none"/>
        <c:tickLblPos val="nextTo"/>
        <c:crossAx val="68403584"/>
        <c:crosses val="autoZero"/>
        <c:auto val="1"/>
        <c:lblAlgn val="ctr"/>
        <c:lblOffset val="100"/>
        <c:tickLblSkip val="2"/>
        <c:noMultiLvlLbl val="0"/>
      </c:catAx>
      <c:valAx>
        <c:axId val="68403584"/>
        <c:scaling>
          <c:orientation val="minMax"/>
          <c:min val="0"/>
        </c:scaling>
        <c:delete val="0"/>
        <c:axPos val="l"/>
        <c:majorGridlines>
          <c:spPr>
            <a:ln>
              <a:solidFill>
                <a:schemeClr val="bg1">
                  <a:lumMod val="65000"/>
                </a:schemeClr>
              </a:solidFill>
            </a:ln>
          </c:spPr>
        </c:majorGridlines>
        <c:title>
          <c:tx>
            <c:rich>
              <a:bodyPr rot="0" vert="horz"/>
              <a:lstStyle/>
              <a:p>
                <a:pPr>
                  <a:defRPr/>
                </a:pPr>
                <a:r>
                  <a:rPr lang="sv-SE"/>
                  <a:t>GWh</a:t>
                </a:r>
              </a:p>
            </c:rich>
          </c:tx>
          <c:layout>
            <c:manualLayout>
              <c:xMode val="edge"/>
              <c:yMode val="edge"/>
              <c:x val="6.6750104297037963E-3"/>
              <c:y val="0.14050331943801142"/>
            </c:manualLayout>
          </c:layout>
          <c:overlay val="0"/>
        </c:title>
        <c:numFmt formatCode="#,##0" sourceLinked="0"/>
        <c:majorTickMark val="out"/>
        <c:minorTickMark val="none"/>
        <c:tickLblPos val="nextTo"/>
        <c:crossAx val="68393600"/>
        <c:crosses val="autoZero"/>
        <c:crossBetween val="midCat"/>
      </c:valAx>
      <c:spPr>
        <a:ln>
          <a:solidFill>
            <a:schemeClr val="bg1">
              <a:lumMod val="65000"/>
            </a:schemeClr>
          </a:solidFill>
        </a:ln>
      </c:spPr>
    </c:plotArea>
    <c:legend>
      <c:legendPos val="r"/>
      <c:layout>
        <c:manualLayout>
          <c:xMode val="edge"/>
          <c:yMode val="edge"/>
          <c:x val="0.55003804284122015"/>
          <c:y val="7.9728728800624871E-2"/>
          <c:w val="0.44742386985426968"/>
          <c:h val="0.11706830394924853"/>
        </c:manualLayout>
      </c:layout>
      <c:overlay val="0"/>
      <c:spPr>
        <a:solidFill>
          <a:schemeClr val="bg1"/>
        </a:solidFill>
        <a:ln>
          <a:solidFill>
            <a:schemeClr val="bg1">
              <a:lumMod val="65000"/>
            </a:schemeClr>
          </a:solidFill>
        </a:ln>
        <a:effectLst>
          <a:outerShdw blurRad="50800" dist="38100" dir="2700000" algn="tl" rotWithShape="0">
            <a:prstClr val="black">
              <a:alpha val="40000"/>
            </a:prstClr>
          </a:outerShdw>
        </a:effectLst>
      </c:spPr>
    </c:legend>
    <c:plotVisOnly val="1"/>
    <c:dispBlanksAs val="span"/>
    <c:showDLblsOverMax val="0"/>
  </c:chart>
  <c:txPr>
    <a:bodyPr/>
    <a:lstStyle/>
    <a:p>
      <a:pPr>
        <a:defRPr>
          <a:latin typeface="Calibri Light" panose="020F0302020204030204" pitchFamily="34" charset="0"/>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trlProps/ctrlProp1.xml><?xml version="1.0" encoding="utf-8"?>
<formControlPr xmlns="http://schemas.microsoft.com/office/spreadsheetml/2009/9/main" objectType="Drop" dropStyle="combo" dx="16" fmlaLink="Funktionsblad!$A$3" fmlaRange="'Korrigerade leveranser GD'!$A$3:$A$444" noThreeD="1" sel="1" val="0"/>
</file>

<file path=xl/ctrlProps/ctrlProp2.xml><?xml version="1.0" encoding="utf-8"?>
<formControlPr xmlns="http://schemas.microsoft.com/office/spreadsheetml/2009/9/main" objectType="CheckBox" checked="Checked" fmlaLink="Funktionsblad!$B$5" lockText="1" noThreeD="1"/>
</file>

<file path=xl/ctrlProps/ctrlProp3.xml><?xml version="1.0" encoding="utf-8"?>
<formControlPr xmlns="http://schemas.microsoft.com/office/spreadsheetml/2009/9/main" objectType="CheckBox" checked="Checked" fmlaLink="Funktionsblad!$B$3" lockText="1" noThreeD="1"/>
</file>

<file path=xl/ctrlProps/ctrlProp4.xml><?xml version="1.0" encoding="utf-8"?>
<formControlPr xmlns="http://schemas.microsoft.com/office/spreadsheetml/2009/9/main" objectType="CheckBox" checked="Checked" fmlaLink="Funktionsblad!$B$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533402</xdr:colOff>
      <xdr:row>7</xdr:row>
      <xdr:rowOff>116680</xdr:rowOff>
    </xdr:from>
    <xdr:to>
      <xdr:col>11</xdr:col>
      <xdr:colOff>559594</xdr:colOff>
      <xdr:row>31</xdr:row>
      <xdr:rowOff>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166687</xdr:colOff>
      <xdr:row>31</xdr:row>
      <xdr:rowOff>11906</xdr:rowOff>
    </xdr:from>
    <xdr:to>
      <xdr:col>9</xdr:col>
      <xdr:colOff>71437</xdr:colOff>
      <xdr:row>32</xdr:row>
      <xdr:rowOff>83344</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773906" y="5917406"/>
          <a:ext cx="4762500"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Normalårskorrigering</a:t>
          </a:r>
          <a:r>
            <a:rPr lang="sv-SE" sz="1100" baseline="0"/>
            <a:t> görs från SMHI:s statistik för graddagar och Energi-Index</a:t>
          </a:r>
          <a:endParaRPr lang="sv-SE" sz="1100"/>
        </a:p>
      </xdr:txBody>
    </xdr:sp>
    <xdr:clientData/>
  </xdr:twoCellAnchor>
  <xdr:twoCellAnchor>
    <xdr:from>
      <xdr:col>9</xdr:col>
      <xdr:colOff>107157</xdr:colOff>
      <xdr:row>2</xdr:row>
      <xdr:rowOff>14288</xdr:rowOff>
    </xdr:from>
    <xdr:to>
      <xdr:col>12</xdr:col>
      <xdr:colOff>92717</xdr:colOff>
      <xdr:row>5</xdr:row>
      <xdr:rowOff>95250</xdr:rowOff>
    </xdr:to>
    <xdr:pic>
      <xdr:nvPicPr>
        <xdr:cNvPr id="9" name="Bildobjekt 8" descr="E-ftg logo 3000px rgb.pn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126" y="395288"/>
          <a:ext cx="1807216" cy="652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xdr:row>
          <xdr:rowOff>180975</xdr:rowOff>
        </xdr:from>
        <xdr:to>
          <xdr:col>5</xdr:col>
          <xdr:colOff>9525</xdr:colOff>
          <xdr:row>3</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xdr:row>
          <xdr:rowOff>161925</xdr:rowOff>
        </xdr:from>
        <xdr:to>
          <xdr:col>7</xdr:col>
          <xdr:colOff>476250</xdr:colOff>
          <xdr:row>5</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9F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Faktiska leveranser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152400</xdr:rowOff>
        </xdr:from>
        <xdr:to>
          <xdr:col>5</xdr:col>
          <xdr:colOff>104775</xdr:colOff>
          <xdr:row>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671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Normalårskorrigerade leveranser, Graddagar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76200</xdr:rowOff>
        </xdr:from>
        <xdr:to>
          <xdr:col>5</xdr:col>
          <xdr:colOff>104775</xdr:colOff>
          <xdr:row>6</xdr:row>
          <xdr:rowOff>142875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E5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Normalårskorrigerade leveranser, Energi-Index</a:t>
              </a:r>
            </a:p>
          </xdr:txBody>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0.34978</cdr:x>
      <cdr:y>0.01412</cdr:y>
    </cdr:from>
    <cdr:to>
      <cdr:x>0.53805</cdr:x>
      <cdr:y>0.09647</cdr:y>
    </cdr:to>
    <cdr:sp macro="" textlink="Funktionsblad!$A$5">
      <cdr:nvSpPr>
        <cdr:cNvPr id="3" name="textruta 2"/>
        <cdr:cNvSpPr txBox="1"/>
      </cdr:nvSpPr>
      <cdr:spPr>
        <a:xfrm xmlns:a="http://schemas.openxmlformats.org/drawingml/2006/main">
          <a:off x="2137250" y="59043"/>
          <a:ext cx="1150383" cy="3443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0F06DBC-0AED-40F0-8598-156200DDF8E3}" type="TxLink">
            <a:rPr lang="en-US" sz="1600" b="0" i="0" u="none" strike="noStrike">
              <a:solidFill>
                <a:srgbClr val="000000"/>
              </a:solidFill>
              <a:latin typeface="Calibri"/>
            </a:rPr>
            <a:pPr/>
            <a:t>Alla orter</a:t>
          </a:fld>
          <a:endParaRPr lang="sv-SE" sz="1600" b="0"/>
        </a:p>
      </cdr:txBody>
    </cdr:sp>
  </cdr:relSizeAnchor>
</c:userShapes>
</file>

<file path=xl/persons/person.xml><?xml version="1.0" encoding="utf-8"?>
<personList xmlns="http://schemas.microsoft.com/office/spreadsheetml/2018/threadedcomments" xmlns:x="http://schemas.openxmlformats.org/spreadsheetml/2006/main">
  <person displayName="David Wästljung" id="{64E70CCF-AD52-4CEC-B892-8A67A42681B4}" userId="S::David.Wastljung@energiforetagen.se::2ca5c627-8872-42a6-8718-ad5cd62c0a6f" providerId="AD"/>
  <person displayName="Nicole Burstein" id="{411C92D9-59DD-4AC9-A483-CFC0495A6903}" userId="S::nicole.burstein@energiforetagen.se::d78574ee-bf23-4fb5-b4e5-76153ddc9e13"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7" dT="2019-11-11T15:18:18.79" personId="{411C92D9-59DD-4AC9-A483-CFC0495A6903}" id="{932E35B8-4276-4AEC-9DBB-7B57E4C9F2B5}">
    <text>Från EI</text>
  </threadedComment>
  <threadedComment ref="U7" dT="2019-11-11T15:18:34.45" personId="{411C92D9-59DD-4AC9-A483-CFC0495A6903}" id="{2A5C116F-3984-4999-B389-BC5B6F95B20B}">
    <text>Från EI</text>
  </threadedComment>
  <threadedComment ref="V7" dT="2019-11-11T15:18:52.15" personId="{411C92D9-59DD-4AC9-A483-CFC0495A6903}" id="{AEBF925C-4634-460A-8282-CBDD54C53B14}">
    <text>Från EI</text>
  </threadedComment>
  <threadedComment ref="A14" dT="2019-11-20T09:32:32.10" personId="{411C92D9-59DD-4AC9-A483-CFC0495A6903}" id="{1B5AA48E-803F-4C44-8B8B-CC7A69B16A4E}">
    <text>Arjepolgs kommun, ej medlem</text>
  </threadedComment>
  <threadedComment ref="X14" dT="2019-11-11T15:39:14.58" personId="{411C92D9-59DD-4AC9-A483-CFC0495A6903}" id="{F3C4427C-6637-4340-BE50-F097C3CC563A}">
    <text>Från EI</text>
  </threadedComment>
  <threadedComment ref="Z14" dT="2021-06-03T14:06:37.55" personId="{64E70CCF-AD52-4CEC-B892-8A67A42681B4}" id="{0CE9153A-246F-44D9-9D2B-508CFF9EBA98}">
    <text>från EI</text>
  </threadedComment>
  <threadedComment ref="A15" dT="2019-11-20T09:33:52.70" personId="{411C92D9-59DD-4AC9-A483-CFC0495A6903}" id="{B72D04FC-FE4E-4293-8F93-04250CB66193}">
    <text>Arvidsjaur Energi ej medlem</text>
  </threadedComment>
  <threadedComment ref="A25" dT="2019-11-20T09:35:05.64" personId="{411C92D9-59DD-4AC9-A483-CFC0495A6903}" id="{A687AE93-310F-475B-9F04-8FB5A1C4248E}">
    <text>Bionär</text>
  </threadedComment>
  <threadedComment ref="Z25" dT="2021-06-03T13:17:55.61" personId="{64E70CCF-AD52-4CEC-B892-8A67A42681B4}" id="{8504E725-FE2A-4409-90CA-C6E5F069C6BB}">
    <text>frånn EI</text>
  </threadedComment>
  <threadedComment ref="X28" dT="2019-11-20T09:35:54.80" personId="{411C92D9-59DD-4AC9-A483-CFC0495A6903}" id="{3FD66B2B-736D-4D58-9CB6-9DC678508E22}">
    <text>Från EI bakåt</text>
  </threadedComment>
  <threadedComment ref="U37" dT="2019-11-11T15:44:19.65" personId="{411C92D9-59DD-4AC9-A483-CFC0495A6903}" id="{E096A9D2-48B7-45B4-819D-0C88B7361C77}">
    <text>Från EI</text>
  </threadedComment>
  <threadedComment ref="A45" dT="2020-07-06T13:44:07.53" personId="{411C92D9-59DD-4AC9-A483-CFC0495A6903}" id="{FEF04D7A-B799-44A1-96B2-E8346F084EAC}">
    <text>Sammanslaget 2019</text>
  </threadedComment>
  <threadedComment ref="A47" dT="2019-11-14T15:58:20.60" personId="{411C92D9-59DD-4AC9-A483-CFC0495A6903}" id="{11036936-4038-4C2A-BE30-2898EB3A51D3}">
    <text>Solör</text>
  </threadedComment>
  <threadedComment ref="Y47" dT="2019-11-20T09:29:38.98" personId="{411C92D9-59DD-4AC9-A483-CFC0495A6903}" id="{A379C34E-1A8F-4EF7-B390-B4BEC1441A9D}">
    <text>Från EI bakåt</text>
  </threadedComment>
  <threadedComment ref="X48" dT="2020-09-01T08:15:15.43" personId="{411C92D9-59DD-4AC9-A483-CFC0495A6903}" id="{E85B2BFE-E7BB-4506-90D9-BC1F9B155DCF}">
    <text>Från EI</text>
  </threadedComment>
  <threadedComment ref="Y48" dT="2019-11-11T15:45:59.59" personId="{411C92D9-59DD-4AC9-A483-CFC0495A6903}" id="{7A275F63-3A86-42DA-BE43-05C71D7F314D}">
    <text>Från EI</text>
  </threadedComment>
  <threadedComment ref="A57" dT="2019-11-20T09:27:46.45" personId="{411C92D9-59DD-4AC9-A483-CFC0495A6903}" id="{47A9EECF-6196-4E25-90F4-539AD695C4DF}">
    <text>Solör</text>
  </threadedComment>
  <threadedComment ref="Z57" dT="2021-06-03T13:41:39.29" personId="{64E70CCF-AD52-4CEC-B892-8A67A42681B4}" id="{A66D7754-142F-4A41-B45D-706B9998FD4A}">
    <text>från EI</text>
  </threadedComment>
  <threadedComment ref="A58" dT="2020-09-01T08:16:40.33" personId="{411C92D9-59DD-4AC9-A483-CFC0495A6903}" id="{83818926-03E9-4A9C-B6D0-CC9709BC120D}">
    <text>Bionär</text>
  </threadedComment>
  <threadedComment ref="Z58" dT="2021-06-03T13:42:44.03" personId="{64E70CCF-AD52-4CEC-B892-8A67A42681B4}" id="{50FCA4E7-5A20-4AA1-BCF6-891A88AC9DD0}">
    <text>från EI</text>
  </threadedComment>
  <threadedComment ref="T62" dT="2019-11-11T15:51:28.82" personId="{411C92D9-59DD-4AC9-A483-CFC0495A6903}" id="{55581374-809B-45AD-A9CD-1D55ADF83B04}">
    <text>Från EI</text>
  </threadedComment>
  <threadedComment ref="U62" dT="2019-11-11T15:51:40.57" personId="{411C92D9-59DD-4AC9-A483-CFC0495A6903}" id="{6AD997DA-01FA-4CC3-9CC3-306EDC798C19}">
    <text>Från EI</text>
  </threadedComment>
  <threadedComment ref="A72" dT="2019-11-20T09:23:52.70" personId="{411C92D9-59DD-4AC9-A483-CFC0495A6903}" id="{45F6011A-3429-4353-888B-5502D041F882}">
    <text>Eksta Bostads, ej medlem</text>
  </threadedComment>
  <threadedComment ref="Z72" dT="2021-06-03T14:20:41.44" personId="{64E70CCF-AD52-4CEC-B892-8A67A42681B4}" id="{3BC24807-133E-40A0-83FE-C7FCB96D15D5}">
    <text>från EI</text>
  </threadedComment>
  <threadedComment ref="V73" dT="2019-11-20T09:24:40.26" personId="{411C92D9-59DD-4AC9-A483-CFC0495A6903}" id="{E9E28A29-4682-40EE-BAC6-3FAE37438956}">
    <text>Från EI bakåt</text>
  </threadedComment>
  <threadedComment ref="Y73" dT="2020-09-01T08:21:45.57" personId="{411C92D9-59DD-4AC9-A483-CFC0495A6903}" id="{9EB40EAA-9E19-44F0-A328-36681DEB35E1}">
    <text>Från EI</text>
  </threadedComment>
  <threadedComment ref="Z73" dT="2021-06-03T14:21:34.43" personId="{64E70CCF-AD52-4CEC-B892-8A67A42681B4}" id="{9B5F6507-93CA-4661-9CFA-F36486CB4782}">
    <text>från EI</text>
  </threadedComment>
  <threadedComment ref="AA73" dT="2022-08-17T14:44:45.99" personId="{411C92D9-59DD-4AC9-A483-CFC0495A6903}" id="{17063D2D-A9C5-4D84-ADF6-2E26CA017EEC}">
    <text>Summa av två företag från EI</text>
  </threadedComment>
  <threadedComment ref="A84" dT="2019-11-20T09:45:08.71" personId="{411C92D9-59DD-4AC9-A483-CFC0495A6903}" id="{17943C07-32F6-446A-998B-45319EC41966}">
    <text>Rindi</text>
  </threadedComment>
  <threadedComment ref="W84" dT="2019-11-11T16:05:15.76" personId="{411C92D9-59DD-4AC9-A483-CFC0495A6903}" id="{1177DC9F-3077-454B-8A35-5FC21B005F01}">
    <text>Från EI</text>
  </threadedComment>
  <threadedComment ref="Z84" dT="2021-06-03T14:36:02.54" personId="{64E70CCF-AD52-4CEC-B892-8A67A42681B4}" id="{04F409F0-0A9D-4A82-9F4D-60743106CA07}">
    <text>Från EI</text>
  </threadedComment>
  <threadedComment ref="A89" dT="2019-11-20T09:45:40.71" personId="{411C92D9-59DD-4AC9-A483-CFC0495A6903}" id="{55F16A62-5AF3-4B76-8894-5BDC00270A35}">
    <text>Rindi</text>
  </threadedComment>
  <threadedComment ref="Z89" dT="2021-06-03T14:38:30.01" personId="{64E70CCF-AD52-4CEC-B892-8A67A42681B4}" id="{71102EF7-329B-41B2-A695-5E5D99762C24}">
    <text>från EI</text>
  </threadedComment>
  <threadedComment ref="A90" dT="2019-11-20T09:45:55.74" personId="{411C92D9-59DD-4AC9-A483-CFC0495A6903}" id="{DA0B4E00-1DD6-4E60-B907-10D9B2AAD032}">
    <text>Solör</text>
  </threadedComment>
  <threadedComment ref="X90" dT="2019-11-11T16:09:30.59" personId="{411C92D9-59DD-4AC9-A483-CFC0495A6903}" id="{FCD42265-6A69-4C90-A038-5C2BEA6385BA}">
    <text>Från EI tom 2014</text>
  </threadedComment>
  <threadedComment ref="A93" dT="2019-11-20T09:46:15.11" personId="{411C92D9-59DD-4AC9-A483-CFC0495A6903}" id="{17AE3F4B-8270-45EF-ACB1-F3FAFDB68290}">
    <text>Bionär</text>
  </threadedComment>
  <threadedComment ref="Z93" dT="2021-06-03T14:38:38.53" personId="{64E70CCF-AD52-4CEC-B892-8A67A42681B4}" id="{D251A694-31E6-4FBD-AF9D-124DA5B27837}">
    <text>från EI</text>
  </threadedComment>
  <threadedComment ref="U96" dT="2019-11-14T16:05:51.88" personId="{411C92D9-59DD-4AC9-A483-CFC0495A6903}" id="{586C8E63-F64B-4FEC-8B59-EF70463FE6C2}">
    <text>Från EI</text>
  </threadedComment>
  <threadedComment ref="A97" dT="2022-08-18T07:48:41.32" personId="{411C92D9-59DD-4AC9-A483-CFC0495A6903}" id="{CBF5EC27-E913-4369-BE59-505CB980B4A9}">
    <text>Räknas till borås-nätet sedan 2019</text>
  </threadedComment>
  <threadedComment ref="S101" dT="2019-11-14T16:07:14.64" personId="{411C92D9-59DD-4AC9-A483-CFC0495A6903}" id="{9D776C04-90F3-4246-AF0A-68EF533097B9}">
    <text>Från EI</text>
  </threadedComment>
  <threadedComment ref="U102" dT="2019-11-14T16:07:52.58" personId="{411C92D9-59DD-4AC9-A483-CFC0495A6903}" id="{C0E91A4C-2F0A-403D-99C6-7096A470446D}">
    <text>Från EI</text>
  </threadedComment>
  <threadedComment ref="R107" dT="2019-11-29T18:06:59.47" personId="{411C92D9-59DD-4AC9-A483-CFC0495A6903}" id="{E8704B00-6299-49D7-A160-18EAA4FC6FE9}">
    <text>Schablonmässigt fördelad bakåt enligt % i KVLN 2018 mot total för Gimo Östhammar, österbybruk från  EI.</text>
  </threadedComment>
  <threadedComment ref="W107" dT="2019-11-20T09:09:46.97" personId="{411C92D9-59DD-4AC9-A483-CFC0495A6903}" id="{02CCBDF2-6FE0-44C1-A50B-68119E028D44}">
    <text>Schablonmässigt fördelad bakåt enligt % i KVLN 2018 mot total för Gimo Östhammar, österbybruk från  EI.</text>
  </threadedComment>
  <threadedComment ref="Z110" dT="2021-06-03T14:39:29.22" personId="{64E70CCF-AD52-4CEC-B892-8A67A42681B4}" id="{6102F3A8-74F2-4448-BC69-9660F1487064}">
    <text>från EI</text>
  </threadedComment>
  <threadedComment ref="X123" dT="2019-11-11T16:13:58.23" personId="{411C92D9-59DD-4AC9-A483-CFC0495A6903}" id="{5DBB3257-8275-47CC-9152-41E73E18EF95}">
    <text>Från EI</text>
  </threadedComment>
  <threadedComment ref="A126" dT="2019-11-21T09:07:34.46" personId="{411C92D9-59DD-4AC9-A483-CFC0495A6903}" id="{ECEC2C8E-F99C-4292-87B2-2DE14CB29D48}">
    <text>Inkluderade även Partille tom 2017 (inkluderat)</text>
  </threadedComment>
  <threadedComment ref="A134" dT="2022-08-18T08:33:47.31" personId="{411C92D9-59DD-4AC9-A483-CFC0495A6903}" id="{62484854-7EEB-47E7-AD16-3A7D87BA3F86}">
    <text>RAGUNDA</text>
  </threadedComment>
  <threadedComment ref="Y134" dT="2020-09-01T08:25:14.97" personId="{411C92D9-59DD-4AC9-A483-CFC0495A6903}" id="{C0412FA1-D605-45AA-8FF1-2052C80821A1}">
    <text>Från EI</text>
  </threadedComment>
  <threadedComment ref="X135" dT="2019-11-14T14:20:16.38" personId="{411C92D9-59DD-4AC9-A483-CFC0495A6903}" id="{AD8EC746-0D16-4349-B918-68387B6FFF7F}">
    <text>Från EI</text>
  </threadedComment>
  <threadedComment ref="A139" dT="2019-11-20T09:48:38.34" personId="{411C92D9-59DD-4AC9-A483-CFC0495A6903}" id="{BCAB9588-717D-4BFC-B569-597C084BB5B7}">
    <text>Bionär</text>
  </threadedComment>
  <threadedComment ref="Z139" dT="2021-06-03T14:43:59.13" personId="{64E70CCF-AD52-4CEC-B892-8A67A42681B4}" id="{1740F414-716D-498F-B0EF-A51735E51C41}">
    <text>från EI</text>
  </threadedComment>
  <threadedComment ref="V143" dT="2019-11-20T09:49:43.59" personId="{411C92D9-59DD-4AC9-A483-CFC0495A6903}" id="{F756844E-DEBA-432B-9E73-DFD9F1551FC0}">
    <text>Från EI bakåt</text>
  </threadedComment>
  <threadedComment ref="Z143" dT="2021-06-03T14:45:13.60" personId="{64E70CCF-AD52-4CEC-B892-8A67A42681B4}" id="{42BBB631-B1CE-4EA0-B0A1-835B6DEBF139}">
    <text>Från EI</text>
  </threadedComment>
  <threadedComment ref="W144" dT="2019-11-14T16:11:53.91" personId="{411C92D9-59DD-4AC9-A483-CFC0495A6903}" id="{25304033-B052-4CDC-9E9F-C328809D6250}">
    <text>Från EI bakåt</text>
  </threadedComment>
  <threadedComment ref="X151" dT="2019-11-20T09:51:58.08" personId="{411C92D9-59DD-4AC9-A483-CFC0495A6903}" id="{D2618319-AAF8-48BB-B2A7-5F00D111BE71}">
    <text>Från ei tom 2013</text>
  </threadedComment>
  <threadedComment ref="Z151" dT="2021-06-03T14:45:52.89" personId="{64E70CCF-AD52-4CEC-B892-8A67A42681B4}" id="{A77D89A1-FA80-4A87-BFC7-25FD2E5DCACA}">
    <text>från EI</text>
  </threadedComment>
  <threadedComment ref="A154" dT="2019-11-15T14:46:29.30" personId="{411C92D9-59DD-4AC9-A483-CFC0495A6903}" id="{69B6DEE0-DB6B-4D6F-92EB-F4E6DBF88160}">
    <text>Jämtlands Värme</text>
  </threadedComment>
  <threadedComment ref="X154" dT="2019-11-20T09:50:47.99" personId="{411C92D9-59DD-4AC9-A483-CFC0495A6903}" id="{63F21BEA-5550-4ECD-A26F-54151B3C07BA}">
    <text>Från EI bakåt</text>
  </threadedComment>
  <threadedComment ref="W157" dT="2019-11-14T16:14:56.79" personId="{411C92D9-59DD-4AC9-A483-CFC0495A6903}" id="{68BAEE73-6C63-4FAB-BDBB-463CAB2BCB6B}">
    <text>Från EI bakåt tom. 2012</text>
  </threadedComment>
  <threadedComment ref="A159" dT="2019-11-11T11:08:17.79" personId="{411C92D9-59DD-4AC9-A483-CFC0495A6903}" id="{A5B9B996-4A4A-428A-9C8A-91D143038FDD}">
    <text>inkl. kvarnberg from. 2018</text>
  </threadedComment>
  <threadedComment ref="Z173" dT="2021-06-03T14:47:29.29" personId="{64E70CCF-AD52-4CEC-B892-8A67A42681B4}" id="{ACC5E846-8595-4E7B-AE8B-0E3CC3B716FF}">
    <text>från EI</text>
  </threadedComment>
  <threadedComment ref="Z175" dT="2021-06-03T14:48:30.30" personId="{64E70CCF-AD52-4CEC-B892-8A67A42681B4}" id="{D4C55AC6-1DFE-4BBD-AB24-51974F64B67C}">
    <text>från EI</text>
  </threadedComment>
  <threadedComment ref="A185" dT="2019-11-20T10:01:22.88" personId="{411C92D9-59DD-4AC9-A483-CFC0495A6903}" id="{20B305B9-7735-4221-9698-233022E7F68A}">
    <text>Sandviken energi</text>
  </threadedComment>
  <threadedComment ref="X212" dT="2019-11-14T16:22:23.79" personId="{411C92D9-59DD-4AC9-A483-CFC0495A6903}" id="{10BBD003-E1E3-42A8-9241-2B4B0BCC0331}">
    <text>VästraMälardalen rapporterat total på EI, inget i KVLN..</text>
  </threadedComment>
  <threadedComment ref="A213" dT="2022-08-18T08:55:47.12" personId="{411C92D9-59DD-4AC9-A483-CFC0495A6903}" id="{514ED260-E031-4289-821F-B5E64D44C787}">
    <text>Ljusnarberg hos EI</text>
  </threadedComment>
  <threadedComment ref="W215" dT="2019-11-14T16:23:50.01" personId="{411C92D9-59DD-4AC9-A483-CFC0495A6903}" id="{53BD8F37-2C6A-4EC9-A216-AEB00E4A68D4}">
    <text>Från EI bakåt</text>
  </threadedComment>
  <threadedComment ref="A223" dT="2020-07-06T13:16:53.71" personId="{411C92D9-59DD-4AC9-A483-CFC0495A6903}" id="{8F2424D5-281D-418D-9EAF-B3F21D5A4B33}">
    <text>Sammanslaget med HVC Degerfors</text>
  </threadedComment>
  <threadedComment ref="A227" dT="2019-11-11T11:08:40.94" personId="{411C92D9-59DD-4AC9-A483-CFC0495A6903}" id="{5D0A0B56-D676-49F4-BCB3-543F415057E4}">
    <text>Ingår i HVC Degerfors from. 2018</text>
  </threadedComment>
  <threadedComment ref="X235" dT="2019-11-14T16:29:30.79" personId="{411C92D9-59DD-4AC9-A483-CFC0495A6903}" id="{35EF8300-6629-4EBA-BB27-D65475D25136}">
    <text>EI from. 2014 PGA solör</text>
  </threadedComment>
  <threadedComment ref="Z235" dT="2021-06-03T14:50:14.29" personId="{64E70CCF-AD52-4CEC-B892-8A67A42681B4}" id="{F79BAF02-2842-428D-9367-94E18C86890C}">
    <text>från EI</text>
  </threadedComment>
  <threadedComment ref="X236" dT="2019-11-14T16:30:23.98" personId="{411C92D9-59DD-4AC9-A483-CFC0495A6903}" id="{90CB299B-F0AA-4602-8986-7AEF20B30BFC}">
    <text>Från EI sedan 2014 pga solör</text>
  </threadedComment>
  <threadedComment ref="Z236" dT="2021-06-03T14:50:30.29" personId="{64E70CCF-AD52-4CEC-B892-8A67A42681B4}" id="{B73CDECD-7D18-4B39-983F-4688FF91D773}">
    <text>från EI</text>
  </threadedComment>
  <threadedComment ref="X238" dT="2019-11-14T16:31:24.94" personId="{411C92D9-59DD-4AC9-A483-CFC0495A6903}" id="{5D49A142-72D4-4EFE-8C10-97947B048CBD}">
    <text>Från EI sedan 2014 pga Solör</text>
  </threadedComment>
  <threadedComment ref="Z238" dT="2021-06-03T14:52:17.66" personId="{64E70CCF-AD52-4CEC-B892-8A67A42681B4}" id="{854D86CD-EB5B-44D6-811E-0AD5D332E9C7}">
    <text>från EI</text>
  </threadedComment>
  <threadedComment ref="X241" dT="2019-11-14T16:33:34.99" personId="{411C92D9-59DD-4AC9-A483-CFC0495A6903}" id="{E807D6E5-F862-45BD-92B5-6330F796A6B1}">
    <text>Från EI bakåt</text>
  </threadedComment>
  <threadedComment ref="X245" dT="2019-11-14T16:35:09.68" personId="{411C92D9-59DD-4AC9-A483-CFC0495A6903}" id="{4358A8A3-9288-4E40-9732-4DD1BA0251ED}">
    <text>Från EI from 2014 pga Solör</text>
  </threadedComment>
  <threadedComment ref="Z245" dT="2021-06-03T14:52:59.96" personId="{64E70CCF-AD52-4CEC-B892-8A67A42681B4}" id="{C16A2440-8585-4988-9333-2B3A93D6C0CD}">
    <text>fråån EI</text>
  </threadedComment>
  <threadedComment ref="A247" dT="2020-07-06T13:52:41.92" personId="{411C92D9-59DD-4AC9-A483-CFC0495A6903}" id="{FBE0706E-52D9-4A78-8AD6-053B69C30FC4}">
    <text>Lidköing+Lidköping miljö</text>
  </threadedComment>
  <threadedComment ref="X248" dT="2019-11-14T16:36:27.99" personId="{411C92D9-59DD-4AC9-A483-CFC0495A6903}" id="{494315AA-E014-4BFE-944E-694E951BB5D9}">
    <text>Från EI</text>
  </threadedComment>
  <threadedComment ref="S249" dT="2019-11-14T16:36:53.81" personId="{411C92D9-59DD-4AC9-A483-CFC0495A6903}" id="{166E80F5-E5B7-4D14-8F23-F08272D21625}">
    <text>Från EI</text>
  </threadedComment>
  <threadedComment ref="A260" dT="2020-07-06T14:02:58.83" personId="{411C92D9-59DD-4AC9-A483-CFC0495A6903}" id="{1EEB5CBE-6C93-4274-91F0-022922732E09}">
    <text>Luleå + Luleå klimat/miljö</text>
  </threadedComment>
  <threadedComment ref="U266" dT="2019-11-15T15:04:55.79" personId="{411C92D9-59DD-4AC9-A483-CFC0495A6903}" id="{2E5009B1-8FAA-487C-86EA-414EDD7AA6A0}">
    <text>Från EI</text>
  </threadedComment>
  <threadedComment ref="X277" dT="2019-11-20T10:03:13.06" personId="{411C92D9-59DD-4AC9-A483-CFC0495A6903}" id="{D1AED6D0-47C0-40C8-8F2B-49964F78B2D8}">
    <text>Från EI bakåt</text>
  </threadedComment>
  <threadedComment ref="Z277" dT="2021-06-03T14:54:15.52" personId="{64E70CCF-AD52-4CEC-B892-8A67A42681B4}" id="{A80A450C-1C10-4C90-B935-E70799BC76C3}">
    <text>från EI</text>
  </threadedComment>
  <threadedComment ref="T281" dT="2019-11-15T15:09:16.11" personId="{411C92D9-59DD-4AC9-A483-CFC0495A6903}" id="{EE4BC7BE-8C23-4FAC-BD6C-25AE3A3DD1A8}">
    <text>Från EI</text>
  </threadedComment>
  <threadedComment ref="U281" dT="2019-11-15T15:09:07.95" personId="{411C92D9-59DD-4AC9-A483-CFC0495A6903}" id="{5CDA3F67-2C54-4A72-9CA2-6F582AC887B8}">
    <text>Från EI</text>
  </threadedComment>
  <threadedComment ref="S286" dT="2019-11-20T10:01:40.68" personId="{411C92D9-59DD-4AC9-A483-CFC0495A6903}" id="{3CCD7A9B-99C1-46CA-97C3-78F70AE54A2E}">
    <text>Från EI</text>
  </threadedComment>
  <threadedComment ref="T286" dT="2019-11-20T10:01:34.44" personId="{411C92D9-59DD-4AC9-A483-CFC0495A6903}" id="{7140A186-A1F2-4AAD-B0CB-88C42FF2F565}">
    <text>Från EI</text>
  </threadedComment>
  <threadedComment ref="Z286" dT="2021-06-04T06:49:32.44" personId="{64E70CCF-AD52-4CEC-B892-8A67A42681B4}" id="{08219DDC-F87C-4272-9EE0-90FD14B8FF02}">
    <text>från EI</text>
  </threadedComment>
  <threadedComment ref="A288" dT="2019-11-15T15:12:26.96" personId="{411C92D9-59DD-4AC9-A483-CFC0495A6903}" id="{3A5BBBC0-08B5-4AE0-B2EC-6F83ED90206F}">
    <text>Munkfors energi rapporterar ej</text>
  </threadedComment>
  <threadedComment ref="X288" dT="2019-11-20T10:02:28.64" personId="{411C92D9-59DD-4AC9-A483-CFC0495A6903}" id="{1CE7944E-2BD9-4B26-A329-393B109E9A50}">
    <text>Från EI tom 2012</text>
  </threadedComment>
  <threadedComment ref="Z288" dT="2021-06-04T06:50:17.13" personId="{64E70CCF-AD52-4CEC-B892-8A67A42681B4}" id="{6ED35370-0911-48CA-A28C-2C56C7C59A29}">
    <text>från EI</text>
  </threadedComment>
  <threadedComment ref="X291" dT="2019-11-20T10:04:12.47" personId="{411C92D9-59DD-4AC9-A483-CFC0495A6903}" id="{0E7DC2E8-F6E0-439E-BB26-B6CEB7E3ADE7}">
    <text>Från EI bakåt</text>
  </threadedComment>
  <threadedComment ref="X292" dT="2019-11-20T10:04:42.48" personId="{411C92D9-59DD-4AC9-A483-CFC0495A6903}" id="{4F6914AC-97FB-4B85-8414-FE1DA473DCAF}">
    <text>Från EI bakåt</text>
  </threadedComment>
  <threadedComment ref="Z292" dT="2021-06-04T06:51:10.58" personId="{64E70CCF-AD52-4CEC-B892-8A67A42681B4}" id="{8A93FBB6-C034-47B9-8A05-C2CB0345B99D}">
    <text>från EI</text>
  </threadedComment>
  <threadedComment ref="A294" dT="2019-11-15T15:14:37.09" personId="{411C92D9-59DD-4AC9-A483-CFC0495A6903}" id="{7503F875-8A6A-4DEE-A620-E4BB06DC445F}">
    <text>Ingår i stockholm</text>
  </threadedComment>
  <threadedComment ref="Z295" dT="2021-06-04T06:51:51.34" personId="{64E70CCF-AD52-4CEC-B892-8A67A42681B4}" id="{0F428158-8791-4212-942D-EA9918CACA76}">
    <text>från EI</text>
  </threadedComment>
  <threadedComment ref="A297" dT="2022-08-18T12:32:18.03" personId="{411C92D9-59DD-4AC9-A483-CFC0495A6903}" id="{F70D0E46-EF4C-4DF3-8956-EB33553E2979}">
    <text>Nordanstig fjärrvärme tre nät Bergsjö, Harmånger, Strömsbruk</text>
  </threadedComment>
  <threadedComment ref="Z298" dT="2021-06-04T06:52:39.87" personId="{64E70CCF-AD52-4CEC-B892-8A67A42681B4}" id="{BA2E63BA-0FC3-4205-9CD9-B9ED7EB97A49}">
    <text>Från Ei</text>
  </threadedComment>
  <threadedComment ref="A303" dT="2019-11-15T15:18:05.98" personId="{411C92D9-59DD-4AC9-A483-CFC0495A6903}" id="{E626D3FF-AFB1-4BD3-BEE3-DC630DA8E9AE}">
    <text>Bionär</text>
  </threadedComment>
  <threadedComment ref="Z303" dT="2021-06-04T06:53:13.72" personId="{64E70CCF-AD52-4CEC-B892-8A67A42681B4}" id="{EA48AF2A-6B18-478B-A35A-DCE55993AD19}">
    <text>Från EI</text>
  </threadedComment>
  <threadedComment ref="A312" dT="2019-11-15T15:21:49.64" personId="{411C92D9-59DD-4AC9-A483-CFC0495A6903}" id="{D9E2CF22-31F0-423D-B5ED-134BBF9BB631}">
    <text>Ingår i Östersund</text>
  </threadedComment>
  <threadedComment ref="A314" dT="2019-11-15T15:24:31.13" personId="{411C92D9-59DD-4AC9-A483-CFC0495A6903}" id="{A0AEC765-7F2D-4705-9086-27E1F35FCD54}">
    <text>Solör</text>
  </threadedComment>
  <threadedComment ref="S315" dT="2019-11-15T15:26:18.91" personId="{411C92D9-59DD-4AC9-A483-CFC0495A6903}" id="{1D47846C-042E-495C-AD94-9149C296A5BC}">
    <text>Från EI</text>
  </threadedComment>
  <threadedComment ref="A317" dT="2019-11-15T15:27:24.85" personId="{411C92D9-59DD-4AC9-A483-CFC0495A6903}" id="{04B204C6-2FC5-4467-9BFB-192D9164D735}">
    <text>Bionär</text>
  </threadedComment>
  <threadedComment ref="Z317" dT="2021-06-04T09:17:35.03" personId="{64E70CCF-AD52-4CEC-B892-8A67A42681B4}" id="{49BBDDD4-3959-43F7-B153-29812FB8064F}">
    <text>från EI</text>
  </threadedComment>
  <threadedComment ref="A323" dT="2019-11-15T15:28:45.21" personId="{411C92D9-59DD-4AC9-A483-CFC0495A6903}" id="{982BD7E3-FCDA-43F3-BB7E-0E17FD43EE06}">
    <text>Fjärrvärme i Osby. slutat rapportera</text>
  </threadedComment>
  <threadedComment ref="Z323" dT="2021-06-04T09:18:54.76" personId="{64E70CCF-AD52-4CEC-B892-8A67A42681B4}" id="{A9AF834C-A2AE-4245-904C-84600C72716F}">
    <text>från EI</text>
  </threadedComment>
  <threadedComment ref="A327" dT="2019-11-21T09:11:52.45" personId="{411C92D9-59DD-4AC9-A483-CFC0495A6903}" id="{1ADF49F1-5FCE-49FA-BF47-03023BCB53EA}">
    <text>Med Göteborg Ale tom 2018</text>
  </threadedComment>
  <threadedComment ref="Z338" dT="2021-06-04T09:19:38.98" personId="{64E70CCF-AD52-4CEC-B892-8A67A42681B4}" id="{1516DA51-BEB1-4AAA-9171-29DD287D57D2}">
    <text>från EI</text>
  </threadedComment>
  <threadedComment ref="Z339" dT="2021-06-04T09:20:11.17" personId="{64E70CCF-AD52-4CEC-B892-8A67A42681B4}" id="{CF5F465A-42BB-462F-9BDA-5B577D682C92}">
    <text>från EI</text>
  </threadedComment>
  <threadedComment ref="Z352" dT="2021-06-04T09:20:53.32" personId="{64E70CCF-AD52-4CEC-B892-8A67A42681B4}" id="{A306BEDA-FA37-4319-8602-B3031DF2DC42}">
    <text>från EI</text>
  </threadedComment>
  <threadedComment ref="X356" dT="2019-11-20T10:21:56.39" personId="{411C92D9-59DD-4AC9-A483-CFC0495A6903}" id="{E8D023DB-7E43-4B81-AE02-3508E9856CE2}">
    <text>Från EI bakåt</text>
  </threadedComment>
  <threadedComment ref="Z356" dT="2021-06-04T09:21:53.91" personId="{64E70CCF-AD52-4CEC-B892-8A67A42681B4}" id="{A938CDC6-42E7-414E-BE0E-02E2AE9C3340}">
    <text>från EI</text>
  </threadedComment>
  <threadedComment ref="A361" dT="2019-11-19T14:25:55.51" personId="{411C92D9-59DD-4AC9-A483-CFC0495A6903}" id="{9F6BE45F-6F0E-48B9-9F8E-826856FF617E}">
    <text>Bionär</text>
  </threadedComment>
  <threadedComment ref="A384" dT="2019-11-19T14:32:26.06" personId="{411C92D9-59DD-4AC9-A483-CFC0495A6903}" id="{80F0C880-015F-4A19-A208-D8FC8323B07F}">
    <text>Potentiellt Rindi</text>
  </threadedComment>
  <threadedComment ref="A384" dT="2019-11-20T10:30:51.25" personId="{411C92D9-59DD-4AC9-A483-CFC0495A6903}" id="{2225AE0F-434D-4CF6-A4B8-D65310ED4256}" parentId="{80F0C880-015F-4A19-A208-D8FC8323B07F}">
    <text>Har antaagligen slagits ihop med Karskoga 2016</text>
  </threadedComment>
  <threadedComment ref="B384" dT="2019-11-19T14:32:26.06" personId="{411C92D9-59DD-4AC9-A483-CFC0495A6903}" id="{114A2BD2-DCCF-4119-BA91-61F2CBC4D2FD}">
    <text>Potentiellt Rindi</text>
  </threadedComment>
  <threadedComment ref="B384" dT="2019-11-20T10:30:51.25" personId="{411C92D9-59DD-4AC9-A483-CFC0495A6903}" id="{CDFC9A44-A6C5-4472-BA0B-C4A2DC334FD2}" parentId="{114A2BD2-DCCF-4119-BA91-61F2CBC4D2FD}">
    <text>Har antaagligen slagits ihop med Karskoga 2016</text>
  </threadedComment>
  <threadedComment ref="A398" dT="2019-11-21T09:15:41.83" personId="{411C92D9-59DD-4AC9-A483-CFC0495A6903}" id="{CB09F94D-B4F5-43C3-98F8-9403A28A3975}">
    <text>Inklusive övriga nät</text>
  </threadedComment>
  <threadedComment ref="Z399" dT="2021-06-04T09:22:51.60" personId="{64E70CCF-AD52-4CEC-B892-8A67A42681B4}" id="{BE8B424D-1168-4BE9-83DE-BC6326B98478}">
    <text>från EI</text>
  </threadedComment>
  <threadedComment ref="X402" dT="2019-11-19T14:42:06.95" personId="{411C92D9-59DD-4AC9-A483-CFC0495A6903}" id="{0F21C880-CC7F-47E0-912F-57947D4B810F}">
    <text>Från EI bakåt</text>
  </threadedComment>
  <threadedComment ref="Z402" dT="2021-06-04T09:23:19.38" personId="{64E70CCF-AD52-4CEC-B892-8A67A42681B4}" id="{C1EA5BC5-975E-461F-BA59-C94F596BFC68}">
    <text>från EI</text>
  </threadedComment>
  <threadedComment ref="X404" dT="2019-11-19T14:45:24.41" personId="{411C92D9-59DD-4AC9-A483-CFC0495A6903}" id="{DE876E39-F54F-4800-9534-A4C6CD6DE3BA}">
    <text>Från EI bakåt</text>
  </threadedComment>
  <threadedComment ref="Z404" dT="2021-06-04T09:23:45.56" personId="{64E70CCF-AD52-4CEC-B892-8A67A42681B4}" id="{5DBE29F2-0CD5-41FF-84AE-9FF12F6C3864}">
    <text>från EI</text>
  </threadedComment>
  <threadedComment ref="Z405" dT="2022-08-18T11:56:01.18" personId="{411C92D9-59DD-4AC9-A483-CFC0495A6903}" id="{59406561-26A9-461C-8BF8-C8E2A389C5AC}">
    <text>EI Svenljunga korrelerar ej med rapporterade Svenljnga, därför har dessa lämnats tomma då vi inte vet vad mer de inkluderat</text>
  </threadedComment>
  <threadedComment ref="X414" dT="2019-11-19T14:48:02.13" personId="{411C92D9-59DD-4AC9-A483-CFC0495A6903}" id="{A83C781B-3292-4FBA-8F6C-40F2EF2789CF}">
    <text>Från EI</text>
  </threadedComment>
  <threadedComment ref="Z414" dT="2021-06-04T09:24:50.36" personId="{64E70CCF-AD52-4CEC-B892-8A67A42681B4}" id="{836F9270-1279-4952-836C-1856FB42F4DA}">
    <text>från EI</text>
  </threadedComment>
  <threadedComment ref="W423" dT="2019-11-19T14:52:17.86" personId="{411C92D9-59DD-4AC9-A483-CFC0495A6903}" id="{0EBF758A-C1ED-4404-8A70-FC5AC32A4B35}">
    <text>Från EI bakåt</text>
  </threadedComment>
  <threadedComment ref="W425" dT="2019-11-22T15:43:29.05" personId="{411C92D9-59DD-4AC9-A483-CFC0495A6903}" id="{75A3104E-7BCB-4672-89F5-4EFCC2C47287}">
    <text>Från EI bakåt</text>
  </threadedComment>
  <threadedComment ref="Y425" dT="2019-11-22T15:45:47.61" personId="{411C92D9-59DD-4AC9-A483-CFC0495A6903}" id="{7BACFD35-DD87-4627-9E83-40D237BA5081}">
    <text>Sålda värmen (Neova) gått till Tibro Kommun, ej medlemmar.</text>
  </threadedComment>
  <threadedComment ref="Z433" dT="2021-06-04T09:25:23.41" personId="{64E70CCF-AD52-4CEC-B892-8A67A42681B4}" id="{78555E89-FC86-47E7-BAB0-7946C3634BFE}">
    <text>från EI</text>
  </threadedComment>
  <threadedComment ref="Y434" dT="2020-07-06T13:22:33.52" personId="{411C92D9-59DD-4AC9-A483-CFC0495A6903}" id="{86341BBC-3975-4030-BD56-0F1693FD81CC}">
    <text>Både Torsby kommun och värmevärden</text>
  </threadedComment>
  <threadedComment ref="A435" dT="2019-11-14T15:56:00.85" personId="{411C92D9-59DD-4AC9-A483-CFC0495A6903}" id="{5C5B0D94-08F0-4096-AFE0-EE0E1629FA03}">
    <text>Ägs från 2014 av Bionär</text>
  </threadedComment>
  <threadedComment ref="Z454" dT="2021-06-04T09:27:08.12" personId="{64E70CCF-AD52-4CEC-B892-8A67A42681B4}" id="{948E9553-7607-4DE0-8526-E9828373410E}">
    <text>från EI</text>
  </threadedComment>
  <threadedComment ref="A459" dT="2019-11-19T15:12:25.76" personId="{411C92D9-59DD-4AC9-A483-CFC0495A6903}" id="{3110DCBF-B1BE-4188-A8B4-61B7B45948E5}">
    <text>Tillhör gimmersta</text>
  </threadedComment>
  <threadedComment ref="Z459" dT="2021-06-04T09:28:11.13" personId="{64E70CCF-AD52-4CEC-B892-8A67A42681B4}" id="{899E6A76-A244-46FB-882C-9C74C19AF28C}">
    <text>från EI</text>
  </threadedComment>
  <threadedComment ref="S466" dT="2019-11-20T07:54:39.97" personId="{411C92D9-59DD-4AC9-A483-CFC0495A6903}" id="{E67521A1-14F6-40C9-A30E-8F84C51A0331}">
    <text>Från EI</text>
  </threadedComment>
  <threadedComment ref="X470" dT="2019-11-19T15:15:35.54" personId="{411C92D9-59DD-4AC9-A483-CFC0495A6903}" id="{BAD65BBC-2733-4068-9590-89DAB8553A81}">
    <text>Från EI tom 2013</text>
  </threadedComment>
  <threadedComment ref="Z473" dT="2021-06-04T09:29:08.76" personId="{64E70CCF-AD52-4CEC-B892-8A67A42681B4}" id="{600F7EFA-AC5C-4FA7-8B6D-72374C6CC04F}">
    <text>från EI</text>
  </threadedComment>
  <threadedComment ref="S475" dT="2019-11-19T15:18:07.83" personId="{411C92D9-59DD-4AC9-A483-CFC0495A6903}" id="{AF2F3AC5-CB5F-46C4-A87A-6C21D0D5AF85}">
    <text>Från EI</text>
  </threadedComment>
  <threadedComment ref="V477" dT="2019-11-19T15:23:30.12" personId="{411C92D9-59DD-4AC9-A483-CFC0495A6903}" id="{852BE062-F633-4652-BF79-B9ACC220F0CC}">
    <text>Från EI tom. 2012</text>
  </threadedComment>
  <threadedComment ref="AA481" dT="2022-08-18T12:05:42.43" personId="{411C92D9-59DD-4AC9-A483-CFC0495A6903}" id="{6384B79F-3466-4BE3-9C7D-CBE09F4414B5}">
    <text>Stämmer ej överrens med EI framåt.. Något räknas olika hos EI vs oss.</text>
  </threadedComment>
  <threadedComment ref="A484" dT="2019-11-19T15:26:16.36" personId="{411C92D9-59DD-4AC9-A483-CFC0495A6903}" id="{5E35768F-1ACC-4F9E-9733-43B51957DF50}">
    <text>Bionär</text>
  </threadedComment>
  <threadedComment ref="Z484" dT="2021-06-04T09:30:18.97" personId="{64E70CCF-AD52-4CEC-B892-8A67A42681B4}" id="{836DE97A-F54D-4A75-AAA9-20089A41F240}">
    <text>från EI</text>
  </threadedComment>
  <threadedComment ref="X485" dT="2019-11-19T15:28:26.88" personId="{411C92D9-59DD-4AC9-A483-CFC0495A6903}" id="{BD900D1D-FE58-405D-88CA-5EAAB4824844}">
    <text>Från EI tom 2013</text>
  </threadedComment>
  <threadedComment ref="Z485" dT="2021-06-04T09:30:51.09" personId="{64E70CCF-AD52-4CEC-B892-8A67A42681B4}" id="{A95A5C78-2156-47FD-8100-0680BDFB8D32}">
    <text>från EI</text>
  </threadedComment>
  <threadedComment ref="A487" dT="2019-11-21T09:30:08.76" personId="{411C92D9-59DD-4AC9-A483-CFC0495A6903}" id="{A1A44F31-EC78-484C-B0CE-2DE1E81862C8}">
    <text>Inkluderar Bor och LAnna från 2018</text>
  </threadedComment>
  <threadedComment ref="X503" dT="2019-11-20T07:56:14.80" personId="{411C92D9-59DD-4AC9-A483-CFC0495A6903}" id="{7C1085D5-A96F-4683-8973-5CD0209B288E}">
    <text>Från EI bakåt</text>
  </threadedComment>
  <threadedComment ref="Z503" dT="2021-06-04T09:31:27.50" personId="{64E70CCF-AD52-4CEC-B892-8A67A42681B4}" id="{D1267F74-EFD5-44F2-A204-CFC3DDCC3A03}">
    <text>från EI</text>
  </threadedComment>
  <threadedComment ref="W504" dT="2019-11-19T15:35:18.47" personId="{411C92D9-59DD-4AC9-A483-CFC0495A6903}" id="{F134595E-B8C3-403D-A4D5-0808852CBB03}">
    <text>EI tom. 2012</text>
  </threadedComment>
  <threadedComment ref="U508" dT="2019-11-20T10:34:18.75" personId="{411C92D9-59DD-4AC9-A483-CFC0495A6903}" id="{1C304620-518C-458B-A32B-EA055DC09F3A}">
    <text>Från EI Rindi</text>
  </threadedComment>
  <threadedComment ref="X508" dT="2019-11-20T10:34:30.08" personId="{411C92D9-59DD-4AC9-A483-CFC0495A6903}" id="{1A5015C8-8076-406A-BDDE-B1B3C344046B}">
    <text>Från EI Solör</text>
  </threadedComment>
  <threadedComment ref="Z508" dT="2021-06-04T09:32:04.62" personId="{64E70CCF-AD52-4CEC-B892-8A67A42681B4}" id="{E6415A2D-B7D6-449D-811E-A2FCD2588C19}">
    <text>stämmer med EI</text>
  </threadedComment>
  <threadedComment ref="A509" dT="2019-11-19T15:37:51.00" personId="{411C92D9-59DD-4AC9-A483-CFC0495A6903}" id="{85B5AC45-EACE-4932-9F1C-B00EC81E603A}">
    <text>Bionär</text>
  </threadedComment>
  <threadedComment ref="X509" dT="2019-11-19T15:37:36.70" personId="{411C92D9-59DD-4AC9-A483-CFC0495A6903}" id="{96F86ED5-1C43-4CCE-B675-7157B7E4904E}">
    <text>Från EI</text>
  </threadedComment>
  <threadedComment ref="Z509" dT="2021-06-04T09:32:36.89" personId="{64E70CCF-AD52-4CEC-B892-8A67A42681B4}" id="{1DA55596-9700-477E-8F47-18604DF96ECB}">
    <text>från EI</text>
  </threadedComment>
  <threadedComment ref="A510" dT="2019-11-19T15:40:30.10" personId="{411C92D9-59DD-4AC9-A483-CFC0495A6903}" id="{6A7912A4-45C4-4A91-916E-04C85491A8DA}">
    <text>Älvsbyns Energi</text>
  </threadedComment>
  <threadedComment ref="X510" dT="2019-11-19T15:40:07.33" personId="{411C92D9-59DD-4AC9-A483-CFC0495A6903}" id="{C5B21018-0B4C-457F-884F-D83A8F56A61B}">
    <text>Från EI bakåt</text>
  </threadedComment>
  <threadedComment ref="Z510" dT="2021-06-04T09:33:10.52" personId="{64E70CCF-AD52-4CEC-B892-8A67A42681B4}" id="{F81784DA-BBF0-4477-94FE-6512070B2768}">
    <text>Från EI</text>
  </threadedComment>
  <threadedComment ref="R518" dT="2019-11-29T18:06:36.43" personId="{411C92D9-59DD-4AC9-A483-CFC0495A6903}" id="{2503F40C-CA71-43B1-8644-A890ECAE54C6}">
    <text>Schablonmässigt fördelad bakåt enligt % i KVLN 2018 mot total för Gimo Östhammar, österbybruk från  EI.</text>
  </threadedComment>
  <threadedComment ref="W518" dT="2019-11-20T09:07:06.85" personId="{411C92D9-59DD-4AC9-A483-CFC0495A6903}" id="{E2AD5F40-6D36-4925-A6C0-1EF8C55EAD1D}">
    <text>Schablonmässigt fördelad bakåt enligt % i KVLN 2018 mot total för Gimo Östhammar, österbybruk från  EI.</text>
  </threadedComment>
  <threadedComment ref="A521" dT="2019-11-20T07:59:34.68" personId="{411C92D9-59DD-4AC9-A483-CFC0495A6903}" id="{EEA7D423-6865-4708-852B-04010B2D9CFC}">
    <text>Tidigare Östhammar Frösåker</text>
  </threadedComment>
  <threadedComment ref="R521" dT="2019-11-29T18:06:11.40" personId="{411C92D9-59DD-4AC9-A483-CFC0495A6903}" id="{19747FEA-94CB-401E-9F83-FF4FFFBB89B4}">
    <text>Schablonmässigt fördelad bakåt enligt % i KVLN 2018 mot total för Gimo Östhammar, österbybruk från  EI.</text>
  </threadedComment>
  <threadedComment ref="W521" dT="2019-11-20T09:06:37.52" personId="{411C92D9-59DD-4AC9-A483-CFC0495A6903}" id="{94832C62-3AC2-4186-8DD9-971D5AA1CFB2}">
    <text>Schablonmässigt fördelad bakåt enligt % i KVLN 2018 mot total för Gimo Östhammar, österbybruk från  EI.</text>
  </threadedComment>
  <threadedComment ref="Z522" dT="2021-06-04T09:33:36.94" personId="{64E70CCF-AD52-4CEC-B892-8A67A42681B4}" id="{9A71D440-A17F-4B09-BF2E-B13FB7CAF40A}">
    <text>från EI</text>
  </threadedComment>
  <threadedComment ref="Z523" dT="2021-06-04T09:34:41.32" personId="{64E70CCF-AD52-4CEC-B892-8A67A42681B4}" id="{1C56B4B6-2171-4E4A-B275-E29F030ECAA6}">
    <text>stämmer med EI</text>
  </threadedComment>
  <threadedComment ref="T526" dT="2019-11-27T09:23:28.63" personId="{411C92D9-59DD-4AC9-A483-CFC0495A6903}" id="{2CC46BA3-E743-4316-99CA-CD63D1A73840}">
    <text>SCB</text>
  </threadedComment>
  <threadedComment ref="U526" dT="2019-11-27T09:23:23.26" personId="{411C92D9-59DD-4AC9-A483-CFC0495A6903}" id="{9D746046-0C95-412D-9997-3CF6FFDC1926}">
    <text>SCB</text>
  </threadedComment>
  <threadedComment ref="V526" dT="2019-06-19T09:58:55.77" personId="{411C92D9-59DD-4AC9-A483-CFC0495A6903}" id="{759E914F-FA3E-42FF-984D-9D466519E2D5}">
    <text>Från SCB</text>
  </threadedComment>
  <threadedComment ref="W526" dT="2019-06-19T09:59:05.55" personId="{411C92D9-59DD-4AC9-A483-CFC0495A6903}" id="{E50A2B07-5FFA-4C29-9031-FB3ED8EDE01A}">
    <text>Från SCB</text>
  </threadedComment>
  <threadedComment ref="X526" dT="2019-06-19T09:59:21.30" personId="{411C92D9-59DD-4AC9-A483-CFC0495A6903}" id="{0D380F20-7B75-40EC-B0C8-7F7F0169BD71}">
    <text>Från SCB</text>
  </threadedComment>
  <threadedComment ref="Y526" dT="2019-11-27T09:47:17.31" personId="{411C92D9-59DD-4AC9-A483-CFC0495A6903}" id="{EC74EB7C-5CB2-47D2-B8CA-476CB8799A87}">
    <text>SCB</text>
  </threadedComment>
  <threadedComment ref="Z526" dT="2021-06-03T12:49:54.67" personId="{64E70CCF-AD52-4CEC-B892-8A67A42681B4}" id="{285145C0-885E-4DFD-B308-690C9EFE3FF9}">
    <text>SCB, 2020-11-03</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2541-909F-48F9-9BB9-9DD2187C323D}">
  <sheetPr codeName="Blad15"/>
  <dimension ref="A2:A8"/>
  <sheetViews>
    <sheetView workbookViewId="0">
      <selection activeCell="A28" sqref="A28"/>
    </sheetView>
  </sheetViews>
  <sheetFormatPr defaultRowHeight="15" x14ac:dyDescent="0.25"/>
  <cols>
    <col min="1" max="1" width="110" style="24" customWidth="1"/>
    <col min="2" max="16384" width="9.140625" style="24"/>
  </cols>
  <sheetData>
    <row r="2" spans="1:1" ht="60" x14ac:dyDescent="0.25">
      <c r="A2" s="52" t="s">
        <v>572</v>
      </c>
    </row>
    <row r="3" spans="1:1" x14ac:dyDescent="0.25">
      <c r="A3" s="52"/>
    </row>
    <row r="4" spans="1:1" x14ac:dyDescent="0.25">
      <c r="A4" s="52" t="s">
        <v>573</v>
      </c>
    </row>
    <row r="6" spans="1:1" x14ac:dyDescent="0.25">
      <c r="A6" s="24" t="s">
        <v>574</v>
      </c>
    </row>
    <row r="8" spans="1:1" x14ac:dyDescent="0.25">
      <c r="A8" s="24" t="s">
        <v>557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O3:Q7"/>
  <sheetViews>
    <sheetView showGridLines="0" tabSelected="1" zoomScale="80" zoomScaleNormal="80" workbookViewId="0">
      <selection activeCell="F43" sqref="F43"/>
    </sheetView>
  </sheetViews>
  <sheetFormatPr defaultRowHeight="15" x14ac:dyDescent="0.25"/>
  <cols>
    <col min="15" max="16" width="9.85546875" bestFit="1" customWidth="1"/>
  </cols>
  <sheetData>
    <row r="3" spans="15:17" x14ac:dyDescent="0.25">
      <c r="O3" s="2"/>
      <c r="P3" s="2"/>
      <c r="Q3" s="2"/>
    </row>
    <row r="7" spans="15:17" x14ac:dyDescent="0.25">
      <c r="O7" s="2"/>
      <c r="P7" s="2"/>
      <c r="Q7" s="2"/>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defaultSize="0" autoLine="0" autoPict="0">
                <anchor moveWithCells="1">
                  <from>
                    <xdr:col>1</xdr:col>
                    <xdr:colOff>0</xdr:colOff>
                    <xdr:row>1</xdr:row>
                    <xdr:rowOff>180975</xdr:rowOff>
                  </from>
                  <to>
                    <xdr:col>5</xdr:col>
                    <xdr:colOff>9525</xdr:colOff>
                    <xdr:row>3</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266700</xdr:colOff>
                    <xdr:row>3</xdr:row>
                    <xdr:rowOff>161925</xdr:rowOff>
                  </from>
                  <to>
                    <xdr:col>7</xdr:col>
                    <xdr:colOff>476250</xdr:colOff>
                    <xdr:row>5</xdr:row>
                    <xdr:rowOff>38100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9525</xdr:colOff>
                    <xdr:row>3</xdr:row>
                    <xdr:rowOff>152400</xdr:rowOff>
                  </from>
                  <to>
                    <xdr:col>5</xdr:col>
                    <xdr:colOff>104775</xdr:colOff>
                    <xdr:row>5</xdr:row>
                    <xdr:rowOff>19050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9525</xdr:colOff>
                    <xdr:row>5</xdr:row>
                    <xdr:rowOff>76200</xdr:rowOff>
                  </from>
                  <to>
                    <xdr:col>5</xdr:col>
                    <xdr:colOff>104775</xdr:colOff>
                    <xdr:row>6</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dimension ref="A1:AG11"/>
  <sheetViews>
    <sheetView zoomScale="80" zoomScaleNormal="85" workbookViewId="0">
      <selection activeCell="B9" sqref="B9"/>
    </sheetView>
  </sheetViews>
  <sheetFormatPr defaultRowHeight="15" x14ac:dyDescent="0.25"/>
  <cols>
    <col min="1" max="1" width="32.28515625" bestFit="1" customWidth="1"/>
    <col min="2" max="23" width="10" customWidth="1"/>
    <col min="24" max="26" width="10.85546875" bestFit="1" customWidth="1"/>
    <col min="27" max="27" width="10.85546875" style="54" bestFit="1" customWidth="1"/>
  </cols>
  <sheetData>
    <row r="1" spans="1:33" x14ac:dyDescent="0.25">
      <c r="B1">
        <v>3</v>
      </c>
      <c r="C1" s="46">
        <v>4</v>
      </c>
      <c r="D1" s="46">
        <v>5</v>
      </c>
      <c r="E1" s="46">
        <v>6</v>
      </c>
      <c r="F1" s="46">
        <v>7</v>
      </c>
      <c r="G1" s="46">
        <v>8</v>
      </c>
      <c r="H1" s="46">
        <v>9</v>
      </c>
      <c r="I1" s="46">
        <v>10</v>
      </c>
      <c r="J1" s="46">
        <v>11</v>
      </c>
      <c r="K1" s="46">
        <v>12</v>
      </c>
      <c r="L1" s="46">
        <v>13</v>
      </c>
      <c r="M1" s="46">
        <v>14</v>
      </c>
      <c r="N1" s="46">
        <v>15</v>
      </c>
      <c r="O1" s="46">
        <v>16</v>
      </c>
      <c r="P1" s="46">
        <v>17</v>
      </c>
      <c r="Q1" s="46">
        <v>18</v>
      </c>
      <c r="R1" s="46">
        <v>19</v>
      </c>
      <c r="S1" s="46">
        <v>20</v>
      </c>
      <c r="T1" s="46">
        <v>21</v>
      </c>
      <c r="U1" s="46">
        <v>22</v>
      </c>
      <c r="V1" s="46">
        <v>23</v>
      </c>
      <c r="W1" s="46">
        <v>24</v>
      </c>
      <c r="X1" s="46">
        <v>25</v>
      </c>
      <c r="Y1" s="46">
        <v>26</v>
      </c>
      <c r="Z1" s="54">
        <v>27</v>
      </c>
      <c r="AA1" s="54">
        <v>28</v>
      </c>
    </row>
    <row r="2" spans="1:33" x14ac:dyDescent="0.25">
      <c r="A2" s="2" t="s">
        <v>481</v>
      </c>
      <c r="B2" s="2" t="s">
        <v>480</v>
      </c>
      <c r="Z2" s="54"/>
    </row>
    <row r="3" spans="1:33" x14ac:dyDescent="0.25">
      <c r="A3" s="22">
        <v>1</v>
      </c>
      <c r="B3" t="b">
        <v>1</v>
      </c>
      <c r="Z3" s="54"/>
      <c r="AC3" s="14"/>
      <c r="AD3" s="14"/>
      <c r="AE3" s="14"/>
      <c r="AF3" s="14"/>
      <c r="AG3" s="14"/>
    </row>
    <row r="4" spans="1:33" x14ac:dyDescent="0.25">
      <c r="A4" s="22"/>
      <c r="B4" t="b">
        <v>1</v>
      </c>
      <c r="Z4" s="54"/>
      <c r="AC4" s="14"/>
      <c r="AD4" s="14"/>
      <c r="AE4" s="14"/>
      <c r="AF4" s="14"/>
      <c r="AG4" s="14"/>
    </row>
    <row r="5" spans="1:33" x14ac:dyDescent="0.25">
      <c r="A5" t="str">
        <f>INDEX('Korrigerade leveranser GD'!A3:A455,Funktionsblad!A3)</f>
        <v>Alla orter</v>
      </c>
      <c r="B5" t="b">
        <v>1</v>
      </c>
      <c r="Z5" s="54"/>
      <c r="AC5" s="14"/>
      <c r="AD5" s="14"/>
      <c r="AE5" s="14"/>
      <c r="AF5" s="14"/>
      <c r="AG5" s="14"/>
    </row>
    <row r="6" spans="1:33" x14ac:dyDescent="0.25">
      <c r="Z6" s="54"/>
    </row>
    <row r="7" spans="1:33" x14ac:dyDescent="0.25">
      <c r="Z7" s="54"/>
    </row>
    <row r="8" spans="1:33" x14ac:dyDescent="0.25">
      <c r="B8" s="2">
        <v>1996</v>
      </c>
      <c r="C8" s="2">
        <v>1997</v>
      </c>
      <c r="D8" s="2">
        <v>1998</v>
      </c>
      <c r="E8" s="2">
        <v>1999</v>
      </c>
      <c r="F8" s="2">
        <v>2000</v>
      </c>
      <c r="G8" s="2">
        <v>2001</v>
      </c>
      <c r="H8" s="2">
        <v>2002</v>
      </c>
      <c r="I8" s="2">
        <v>2003</v>
      </c>
      <c r="J8" s="2">
        <v>2004</v>
      </c>
      <c r="K8" s="2">
        <v>2005</v>
      </c>
      <c r="L8" s="2">
        <v>2006</v>
      </c>
      <c r="M8" s="2">
        <v>2007</v>
      </c>
      <c r="N8" s="2">
        <v>2008</v>
      </c>
      <c r="O8" s="2">
        <v>2009</v>
      </c>
      <c r="P8" s="2">
        <v>2010</v>
      </c>
      <c r="Q8" s="2">
        <v>2011</v>
      </c>
      <c r="R8" s="2">
        <v>2012</v>
      </c>
      <c r="S8" s="2">
        <v>2013</v>
      </c>
      <c r="T8" s="2">
        <v>2014</v>
      </c>
      <c r="U8" s="2">
        <v>2015</v>
      </c>
      <c r="V8" s="2">
        <v>2016</v>
      </c>
      <c r="W8" s="2">
        <v>2017</v>
      </c>
      <c r="X8" s="2">
        <v>2018</v>
      </c>
      <c r="Y8" s="2">
        <v>2019</v>
      </c>
      <c r="Z8" s="2">
        <v>2020</v>
      </c>
      <c r="AA8" s="2">
        <v>2021</v>
      </c>
    </row>
    <row r="9" spans="1:33" x14ac:dyDescent="0.25">
      <c r="A9" s="2" t="s">
        <v>536</v>
      </c>
      <c r="B9" s="21">
        <f>IFERROR(IF($B$3=TRUE, VLOOKUP($A$5,'Korrigerade leveranser GD'!$A$1:$AA$455, 'Korrigerade leveranser GD'!C1,FALSE),-1000),-1000)</f>
        <v>39658.737614977086</v>
      </c>
      <c r="C9" s="21">
        <f>IFERROR(IF($B$3=TRUE, VLOOKUP($A$5,'Korrigerade leveranser GD'!$A$1:$AA$455, 'Korrigerade leveranser GD'!D1,FALSE),-1000),-1000)</f>
        <v>39554.140866208596</v>
      </c>
      <c r="D9" s="21">
        <f>IFERROR(IF($B$3=TRUE, VLOOKUP($A$5,'Korrigerade leveranser GD'!$A$1:$AA$455, 'Korrigerade leveranser GD'!E1,FALSE),-1000),-1000)</f>
        <v>40602.795460629175</v>
      </c>
      <c r="E9" s="21">
        <f>IFERROR(IF($B$3=TRUE, VLOOKUP($A$5,'Korrigerade leveranser GD'!$A$1:$AA$455, 'Korrigerade leveranser GD'!F1,FALSE),-1000),-1000)</f>
        <v>42551.390479129012</v>
      </c>
      <c r="F9" s="21">
        <f>IFERROR(IF($B$3=TRUE, VLOOKUP($A$5,'Korrigerade leveranser GD'!$A$1:$AA$455, 'Korrigerade leveranser GD'!G1,FALSE),-1000),-1000)</f>
        <v>43146.135414566466</v>
      </c>
      <c r="G9" s="21">
        <f>IFERROR(IF($B$3=TRUE, VLOOKUP($A$5,'Korrigerade leveranser GD'!$A$1:$AA$455, 'Korrigerade leveranser GD'!H1,FALSE),-1000),-1000)</f>
        <v>44475.955435386109</v>
      </c>
      <c r="H9" s="21">
        <f>IFERROR(IF($B$3=TRUE, VLOOKUP($A$5,'Korrigerade leveranser GD'!$A$1:$AA$455, 'Korrigerade leveranser GD'!I1,FALSE),-1000),-1000)</f>
        <v>46350.655716539317</v>
      </c>
      <c r="I9" s="21">
        <f>IFERROR(IF($B$3=TRUE, VLOOKUP($A$5,'Korrigerade leveranser GD'!$A$1:$AA$455, 'Korrigerade leveranser GD'!J1,FALSE),-1000),-1000)</f>
        <v>46124.605350782826</v>
      </c>
      <c r="J9" s="21">
        <f>IFERROR(IF($B$3=TRUE, VLOOKUP($A$5,'Korrigerade leveranser GD'!$A$1:$AA$455, 'Korrigerade leveranser GD'!K1,FALSE),-1000),-1000)</f>
        <v>46580.469225145076</v>
      </c>
      <c r="K9" s="21">
        <f>IFERROR(IF($B$3=TRUE, VLOOKUP($A$5,'Korrigerade leveranser GD'!$A$1:$AA$455, 'Korrigerade leveranser GD'!L1,FALSE),-1000),-1000)</f>
        <v>48232.587206336408</v>
      </c>
      <c r="L9" s="21">
        <f>IFERROR(IF($B$3=TRUE, VLOOKUP($A$5,'Korrigerade leveranser GD'!$A$1:$AA$455, 'Korrigerade leveranser GD'!M1,FALSE),-1000),-1000)</f>
        <v>48204.944598297407</v>
      </c>
      <c r="M9" s="21">
        <f>IFERROR(IF($B$3=TRUE, VLOOKUP($A$5,'Korrigerade leveranser GD'!$A$1:$AA$455, 'Korrigerade leveranser GD'!N1,FALSE),-1000),-1000)</f>
        <v>52341.964814367202</v>
      </c>
      <c r="N9" s="21">
        <f>IFERROR(IF($B$3=TRUE, VLOOKUP($A$5,'Korrigerade leveranser GD'!$A$1:$AA$455, 'Korrigerade leveranser GD'!O1,FALSE),-1000),-1000)</f>
        <v>53190.666147823853</v>
      </c>
      <c r="O9" s="21">
        <f>IFERROR(IF($B$3=TRUE, VLOOKUP($A$5,'Korrigerade leveranser GD'!$A$1:$AA$455, 'Korrigerade leveranser GD'!P1,FALSE),-1000),-1000)</f>
        <v>52072.297033731607</v>
      </c>
      <c r="P9" s="21">
        <f>IFERROR(IF($B$3=TRUE, VLOOKUP($A$5,'Korrigerade leveranser GD'!$A$1:$AA$455, 'Korrigerade leveranser GD'!Q1,FALSE),-1000),-1000)</f>
        <v>52621.799851657182</v>
      </c>
      <c r="Q9" s="21">
        <f>IFERROR(IF($B$3=TRUE, VLOOKUP($A$5,'Korrigerade leveranser GD'!$A$1:$AA$455, 'Korrigerade leveranser GD'!R1,FALSE),-1000),-1000)</f>
        <v>52009.950223155567</v>
      </c>
      <c r="R9" s="21">
        <f>IFERROR(IF($B$3=TRUE, VLOOKUP($A$5,'Korrigerade leveranser GD'!$A$1:$AA$455, 'Korrigerade leveranser GD'!S1,FALSE),-1000),-1000)</f>
        <v>50990.671580657276</v>
      </c>
      <c r="S9" s="21">
        <f>IFERROR(IF($B$3=TRUE, VLOOKUP($A$5,'Korrigerade leveranser GD'!$A$1:$AA$455, 'Korrigerade leveranser GD'!T1,FALSE),-1000),-1000)</f>
        <v>50851.931591496716</v>
      </c>
      <c r="T9" s="21">
        <f>IFERROR(IF($B$3=TRUE, VLOOKUP($A$5,'Korrigerade leveranser GD'!$A$1:$AA$455, 'Korrigerade leveranser GD'!U1,FALSE),-1000),-1000)</f>
        <v>51366.458175915854</v>
      </c>
      <c r="U9" s="21">
        <f>IFERROR(IF($B$3=TRUE, VLOOKUP($A$5,'Korrigerade leveranser GD'!$A$1:$AA$455, 'Korrigerade leveranser GD'!V1,FALSE),-1000),-1000)</f>
        <v>51094.141436395643</v>
      </c>
      <c r="V9" s="21">
        <f>IFERROR(IF($B$3=TRUE, VLOOKUP($A$5,'Korrigerade leveranser GD'!$A$1:$AA$455, 'Korrigerade leveranser GD'!W1,FALSE),-1000),-1000)</f>
        <v>51960.244457766988</v>
      </c>
      <c r="W9" s="21">
        <f>IFERROR(IF($B$3=TRUE, VLOOKUP($A$5,'Korrigerade leveranser GD'!$A$1:$AA$455, 'Korrigerade leveranser GD'!X1,FALSE),-1000),-1000)</f>
        <v>51233.842922211799</v>
      </c>
      <c r="X9" s="21">
        <f>IFERROR(IF($B$3=TRUE, VLOOKUP($A$5,'Korrigerade leveranser GD'!$A$1:$AA$455, 'Korrigerade leveranser GD'!Y1,FALSE),-1000),-1000)</f>
        <v>51875.189797134051</v>
      </c>
      <c r="Y9" s="21">
        <f>IFERROR(IF($B$3=TRUE, VLOOKUP($A$5,'Korrigerade leveranser GD'!$A$1:$AA$455, 'Korrigerade leveranser GD'!Z1,FALSE),-1000),-1000)</f>
        <v>51769.294307449592</v>
      </c>
      <c r="Z9" s="21">
        <f>IFERROR(IF($B$3=TRUE, VLOOKUP($A$5,'Korrigerade leveranser GD'!$A$1:$AA$455, 'Korrigerade leveranser GD'!AA1,FALSE),-1000),-1000)</f>
        <v>51500.471618116673</v>
      </c>
      <c r="AA9" s="21">
        <f>IFERROR(IF($B$3=TRUE, VLOOKUP($A$5,'Korrigerade leveranser GD'!$A$1:$BA$455, 'Korrigerade leveranser GD'!AB1,FALSE),-1000),-1000)</f>
        <v>51861.606535261533</v>
      </c>
    </row>
    <row r="10" spans="1:33" x14ac:dyDescent="0.25">
      <c r="A10" s="2" t="s">
        <v>537</v>
      </c>
      <c r="B10" s="44">
        <f>IFERROR(IF($B$4=TRUE, VLOOKUP($A$5, 'Korrigerade leveranser EI'!$A$3:'Korrigerade leveranser EI'!$AB$517, 'Korrigerade leveranser EI'!C1,FALSE),-1000),-1000)</f>
        <v>40784.743851838663</v>
      </c>
      <c r="C10" s="44">
        <f>IFERROR(IF($B$4=TRUE, VLOOKUP($A$5, 'Korrigerade leveranser EI'!$A$3:'Korrigerade leveranser EI'!$AB$517, 'Korrigerade leveranser EI'!D1,FALSE),-1000),-1000)</f>
        <v>40473.3803301238</v>
      </c>
      <c r="D10" s="44">
        <f>IFERROR(IF($B$4=TRUE, VLOOKUP($A$5, 'Korrigerade leveranser EI'!$A$3:'Korrigerade leveranser EI'!$AB$517, 'Korrigerade leveranser EI'!E1,FALSE),-1000),-1000)</f>
        <v>41313.111228533686</v>
      </c>
      <c r="E10" s="44">
        <f>IFERROR(IF($B$4=TRUE, VLOOKUP($A$5, 'Korrigerade leveranser EI'!$A$3:'Korrigerade leveranser EI'!$AB$517, 'Korrigerade leveranser EI'!F1,FALSE),-1000),-1000)</f>
        <v>43323.51016524787</v>
      </c>
      <c r="F10" s="44">
        <f>IFERROR(IF($B$4=TRUE, VLOOKUP($A$5, 'Korrigerade leveranser EI'!$A$3:'Korrigerade leveranser EI'!$AB$517, 'Korrigerade leveranser EI'!G1,FALSE),-1000),-1000)</f>
        <v>43397.808661753712</v>
      </c>
      <c r="G10" s="44">
        <f>IFERROR(IF($B$4=TRUE, VLOOKUP($A$5, 'Korrigerade leveranser EI'!$A$3:'Korrigerade leveranser EI'!$AB$517, 'Korrigerade leveranser EI'!H1,FALSE),-1000),-1000)</f>
        <v>45371.20751083293</v>
      </c>
      <c r="H10" s="44">
        <f>IFERROR(IF($B$4=TRUE, VLOOKUP($A$5, 'Korrigerade leveranser EI'!$A$3:'Korrigerade leveranser EI'!$AB$517, 'Korrigerade leveranser EI'!I1,FALSE),-1000),-1000)</f>
        <v>47246.63851732474</v>
      </c>
      <c r="I10" s="44">
        <f>IFERROR(IF($B$4=TRUE, VLOOKUP($A$5, 'Korrigerade leveranser EI'!$A$3:'Korrigerade leveranser EI'!$AB$517, 'Korrigerade leveranser EI'!J1,FALSE),-1000),-1000)</f>
        <v>46874.127492692991</v>
      </c>
      <c r="J10" s="44">
        <f>IFERROR(IF($B$4=TRUE, VLOOKUP($A$5, 'Korrigerade leveranser EI'!$A$3:'Korrigerade leveranser EI'!$AB$517, 'Korrigerade leveranser EI'!K1,FALSE),-1000),-1000)</f>
        <v>47141.311588656659</v>
      </c>
      <c r="K10" s="44">
        <f>IFERROR(IF($B$4=TRUE, VLOOKUP($A$5, 'Korrigerade leveranser EI'!$A$3:'Korrigerade leveranser EI'!$AB$517, 'Korrigerade leveranser EI'!L1,FALSE),-1000),-1000)</f>
        <v>48827.395311081978</v>
      </c>
      <c r="L10" s="44">
        <f>IFERROR(IF($B$4=TRUE, VLOOKUP($A$5, 'Korrigerade leveranser EI'!$A$3:'Korrigerade leveranser EI'!$AB$517, 'Korrigerade leveranser EI'!M1,FALSE),-1000),-1000)</f>
        <v>48632.949862023459</v>
      </c>
      <c r="M10" s="44">
        <f>IFERROR(IF($B$4=TRUE, VLOOKUP($A$5, 'Korrigerade leveranser EI'!$A$3:'Korrigerade leveranser EI'!$AB$517, 'Korrigerade leveranser EI'!N1,FALSE),-1000),-1000)</f>
        <v>52757.207728560963</v>
      </c>
      <c r="N10" s="44">
        <f>IFERROR(IF($B$4=TRUE, VLOOKUP($A$5, 'Korrigerade leveranser EI'!$A$3:'Korrigerade leveranser EI'!$AB$517, 'Korrigerade leveranser EI'!O1,FALSE),-1000),-1000)</f>
        <v>53597.450723444286</v>
      </c>
      <c r="O10" s="44">
        <f>IFERROR(IF($B$4=TRUE, VLOOKUP($A$5, 'Korrigerade leveranser EI'!$A$3:'Korrigerade leveranser EI'!$AB$517, 'Korrigerade leveranser EI'!P1,FALSE),-1000),-1000)</f>
        <v>53054.139263970268</v>
      </c>
      <c r="P10" s="44">
        <f>IFERROR(IF($B$4=TRUE, VLOOKUP($A$5, 'Korrigerade leveranser EI'!$A$3:'Korrigerade leveranser EI'!$AB$517, 'Korrigerade leveranser EI'!Q1,FALSE),-1000),-1000)</f>
        <v>54181.328149673878</v>
      </c>
      <c r="Q10" s="44">
        <f>IFERROR(IF($B$4=TRUE, VLOOKUP($A$5, 'Korrigerade leveranser EI'!$A$3:'Korrigerade leveranser EI'!$AB$517, 'Korrigerade leveranser EI'!R1,FALSE),-1000),-1000)</f>
        <v>52422.216060757884</v>
      </c>
      <c r="R10" s="44">
        <f>IFERROR(IF($B$4=TRUE, VLOOKUP($A$5, 'Korrigerade leveranser EI'!$A$3:'Korrigerade leveranser EI'!$AB$517, 'Korrigerade leveranser EI'!S1,FALSE),-1000),-1000)</f>
        <v>51600.362217873248</v>
      </c>
      <c r="S10" s="44">
        <f>IFERROR(IF($B$4=TRUE, VLOOKUP($A$5, 'Korrigerade leveranser EI'!$A$3:'Korrigerade leveranser EI'!$AB$517, 'Korrigerade leveranser EI'!T1,FALSE),-1000),-1000)</f>
        <v>51619.601990049756</v>
      </c>
      <c r="T10" s="44">
        <f>IFERROR(IF($B$4=TRUE, VLOOKUP($A$5, 'Korrigerade leveranser EI'!$A$3:'Korrigerade leveranser EI'!$AB$517, 'Korrigerade leveranser EI'!U1,FALSE),-1000),-1000)</f>
        <v>51524.51535613156</v>
      </c>
      <c r="U10" s="44">
        <f>IFERROR(IF($B$4=TRUE, VLOOKUP($A$5, 'Korrigerade leveranser EI'!$A$3:'Korrigerade leveranser EI'!$AB$517, 'Korrigerade leveranser EI'!V1,FALSE),-1000),-1000)</f>
        <v>51092.886564934372</v>
      </c>
      <c r="V10" s="44">
        <f>IFERROR(IF($B$4=TRUE, VLOOKUP($A$5, 'Korrigerade leveranser EI'!$A$3:'Korrigerade leveranser EI'!$AB$517, 'Korrigerade leveranser EI'!W1,FALSE),-1000),-1000)</f>
        <v>51996.191928433465</v>
      </c>
      <c r="W10" s="44">
        <f>IFERROR(IF($B$4=TRUE, VLOOKUP($A$5, 'Korrigerade leveranser EI'!$A$3:'Korrigerade leveranser EI'!$AB$517, 'Korrigerade leveranser EI'!X1,FALSE),-1000),-1000)</f>
        <v>51338.249695245831</v>
      </c>
      <c r="X10" s="44">
        <f>IFERROR(IF($B$4=TRUE, VLOOKUP($A$5, 'Korrigerade leveranser EI'!$A$3:'Korrigerade leveranser EI'!$AB$517, 'Korrigerade leveranser EI'!Y1,FALSE),-1000),-1000)</f>
        <v>52518.518498799458</v>
      </c>
      <c r="Y10" s="44">
        <f>IFERROR(IF($B$4=TRUE, VLOOKUP($A$5, 'Korrigerade leveranser EI'!$A$3:'Korrigerade leveranser EI'!$AB$517, 'Korrigerade leveranser EI'!Z1,FALSE),-1000),-1000)</f>
        <v>52127.554693572187</v>
      </c>
      <c r="Z10" s="44">
        <f>IFERROR(IF($B$4=TRUE, VLOOKUP($A$5, 'Korrigerade leveranser EI'!$A$3:'Korrigerade leveranser EI'!$AB$517, 'Korrigerade leveranser EI'!AA1,FALSE),-1000),-1000)</f>
        <v>51139.310241657076</v>
      </c>
      <c r="AA10" s="44">
        <f>IFERROR(IF($B$4=TRUE, VLOOKUP($A$5, 'Korrigerade leveranser EI'!$A$3:'Korrigerade leveranser EI'!$BB$517, 'Korrigerade leveranser EI'!AB1,FALSE),-1000),-1000)</f>
        <v>52199.904492380767</v>
      </c>
    </row>
    <row r="11" spans="1:33" x14ac:dyDescent="0.25">
      <c r="A11" s="2" t="s">
        <v>447</v>
      </c>
      <c r="B11" s="43">
        <f>IFERROR(IF($B$5=TRUE, VLOOKUP($A$5,'Leveranser per nät'!$A$3:$AC$529, 'Leveranser per nät'!C1, FALSE),-1000),-1000)</f>
        <v>44174</v>
      </c>
      <c r="C11" s="43">
        <f>IFERROR(IF($B$5=TRUE, VLOOKUP($A$5,'Leveranser per nät'!$A$3:$AC$529, 'Leveranser per nät'!D1, FALSE),-1000),-1000)</f>
        <v>40975</v>
      </c>
      <c r="D11" s="43">
        <f>IFERROR(IF($B$5=TRUE, VLOOKUP($A$5,'Leveranser per nät'!$A$3:$AC$529, 'Leveranser per nät'!E1, FALSE),-1000),-1000)</f>
        <v>43012</v>
      </c>
      <c r="E11" s="43">
        <f>IFERROR(IF($B$5=TRUE, VLOOKUP($A$5,'Leveranser per nät'!$A$3:$AC$529, 'Leveranser per nät'!F1, FALSE),-1000),-1000)</f>
        <v>43278</v>
      </c>
      <c r="F11" s="43">
        <f>IFERROR(IF($B$5=TRUE, VLOOKUP($A$5,'Leveranser per nät'!$A$3:$AC$529, 'Leveranser per nät'!G1, FALSE),-1000),-1000)</f>
        <v>41425</v>
      </c>
      <c r="G11" s="43">
        <f>IFERROR(IF($B$5=TRUE, VLOOKUP($A$5,'Leveranser per nät'!$A$3:$AC$529, 'Leveranser per nät'!H1, FALSE),-1000),-1000)</f>
        <v>46580</v>
      </c>
      <c r="H11" s="43">
        <f>IFERROR(IF($B$5=TRUE, VLOOKUP($A$5,'Leveranser per nät'!$A$3:$AC$529, 'Leveranser per nät'!I1, FALSE),-1000),-1000)</f>
        <v>47008</v>
      </c>
      <c r="I11" s="43">
        <f>IFERROR(IF($B$5=TRUE, VLOOKUP($A$5,'Leveranser per nät'!$A$3:$AC$529, 'Leveranser per nät'!J1, FALSE),-1000),-1000)</f>
        <v>47468.061000000002</v>
      </c>
      <c r="J11" s="43">
        <f>IFERROR(IF($B$5=TRUE, VLOOKUP($A$5,'Leveranser per nät'!$A$3:$AC$529, 'Leveranser per nät'!K1, FALSE),-1000),-1000)</f>
        <v>47768</v>
      </c>
      <c r="K11" s="43">
        <f>IFERROR(IF($B$5=TRUE, VLOOKUP($A$5,'Leveranser per nät'!$A$3:$AC$529, 'Leveranser per nät'!L1, FALSE),-1000),-1000)</f>
        <v>48543</v>
      </c>
      <c r="L11" s="43">
        <f>IFERROR(IF($B$5=TRUE, VLOOKUP($A$5,'Leveranser per nät'!$A$3:$AC$529, 'Leveranser per nät'!M1, FALSE),-1000),-1000)</f>
        <v>47460.082920000059</v>
      </c>
      <c r="M11" s="43">
        <f>IFERROR(IF($B$5=TRUE, VLOOKUP($A$5,'Leveranser per nät'!$A$3:$AC$529, 'Leveranser per nät'!N1, FALSE),-1000),-1000)</f>
        <v>51201.502640000028</v>
      </c>
      <c r="N11" s="43">
        <f>IFERROR(IF($B$5=TRUE, VLOOKUP($A$5,'Leveranser per nät'!$A$3:$AC$529, 'Leveranser per nät'!O1, FALSE),-1000),-1000)</f>
        <v>51359.540839000074</v>
      </c>
      <c r="O11" s="43">
        <f>IFERROR(IF($B$5=TRUE, VLOOKUP($A$5,'Leveranser per nät'!$A$3:$AC$529, 'Leveranser per nät'!P1, FALSE),-1000),-1000)</f>
        <v>53332.048200000041</v>
      </c>
      <c r="P11" s="43">
        <f>IFERROR(IF($B$5=TRUE, VLOOKUP($A$5,'Leveranser per nät'!$A$3:$AC$529, 'Leveranser per nät'!Q1, FALSE),-1000),-1000)</f>
        <v>60151</v>
      </c>
      <c r="Q11" s="43">
        <f>IFERROR(IF($B$5=TRUE, VLOOKUP($A$5,'Leveranser per nät'!$A$3:$AC$529, 'Leveranser per nät'!R1, FALSE),-1000),-1000)</f>
        <v>50631.317377999978</v>
      </c>
      <c r="R11" s="43">
        <f>IFERROR(IF($B$5=TRUE, VLOOKUP($A$5,'Leveranser per nät'!$A$3:$AC$529, 'Leveranser per nät'!S1, FALSE),-1000),-1000)</f>
        <v>53003.346991999984</v>
      </c>
      <c r="S11" s="43">
        <f>IFERROR(IF($B$5=TRUE, VLOOKUP($A$5,'Leveranser per nät'!$A$3:$AC$529, 'Leveranser per nät'!T1, FALSE),-1000),-1000)</f>
        <v>51800</v>
      </c>
      <c r="T11" s="43">
        <f>IFERROR(IF($B$5=TRUE, VLOOKUP($A$5,'Leveranser per nät'!$A$3:$AC$529, 'Leveranser per nät'!U1, FALSE),-1000),-1000)</f>
        <v>48500</v>
      </c>
      <c r="U11" s="43">
        <f>IFERROR(IF($B$5=TRUE, VLOOKUP($A$5,'Leveranser per nät'!$A$3:$AC$529, 'Leveranser per nät'!V1, FALSE),-1000),-1000)</f>
        <v>48800</v>
      </c>
      <c r="V11" s="43">
        <f>IFERROR(IF($B$5=TRUE, VLOOKUP($A$5,'Leveranser per nät'!$A$3:$AC$529, 'Leveranser per nät'!W1, FALSE),-1000),-1000)</f>
        <v>51400</v>
      </c>
      <c r="W11" s="43">
        <f>IFERROR(IF($B$5=TRUE, VLOOKUP($A$5,'Leveranser per nät'!$A$3:$AC$529, 'Leveranser per nät'!X1, FALSE),-1000),-1000)</f>
        <v>50775</v>
      </c>
      <c r="X11" s="43">
        <f>IFERROR(IF($B$5=TRUE, VLOOKUP($A$5,'Leveranser per nät'!$A$3:$AC$529, 'Leveranser per nät'!Y1, FALSE),-1000),-1000)</f>
        <v>50951</v>
      </c>
      <c r="Y11" s="43">
        <f>IFERROR(IF($B$5=TRUE, VLOOKUP($A$5,'Leveranser per nät'!$A$3:$AC$529, 'Leveranser per nät'!Z1, FALSE),-1000),-1000)</f>
        <v>50237.686000000002</v>
      </c>
      <c r="Z11" s="43">
        <f>IFERROR(IF($B$5=TRUE, VLOOKUP($A$5,'Leveranser per nät'!$A$3:$AC$529, 'Leveranser per nät'!AA1, FALSE),-1000),-1000)</f>
        <v>46258</v>
      </c>
      <c r="AA11" s="43">
        <f>IFERROR(IF($B$5=TRUE, VLOOKUP($A$5,'Leveranser per nät'!$A$3:$BC$529, 'Leveranser per nät'!AB1, FALSE),-1000),-1000)</f>
        <v>52586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AE455"/>
  <sheetViews>
    <sheetView zoomScale="70" zoomScaleNormal="70" workbookViewId="0">
      <pane xSplit="2" ySplit="2" topLeftCell="W419" activePane="bottomRight" state="frozen"/>
      <selection pane="topRight" activeCell="C1" sqref="C1"/>
      <selection pane="bottomLeft" activeCell="A3" sqref="A3"/>
      <selection pane="bottomRight" activeCell="AD451" sqref="AD451"/>
    </sheetView>
  </sheetViews>
  <sheetFormatPr defaultRowHeight="15" x14ac:dyDescent="0.25"/>
  <cols>
    <col min="1" max="1" width="26" bestFit="1" customWidth="1"/>
    <col min="2" max="2" width="22.7109375" bestFit="1" customWidth="1"/>
    <col min="3" max="12" width="12.7109375" bestFit="1" customWidth="1"/>
    <col min="13" max="13" width="11.5703125" style="13" bestFit="1" customWidth="1"/>
    <col min="14" max="15" width="12" style="13" bestFit="1" customWidth="1"/>
    <col min="16" max="16" width="11.42578125" bestFit="1" customWidth="1"/>
    <col min="17" max="19" width="12.7109375" bestFit="1" customWidth="1"/>
    <col min="20" max="20" width="9.85546875" bestFit="1" customWidth="1"/>
    <col min="21" max="21" width="12.7109375" bestFit="1" customWidth="1"/>
    <col min="23" max="24" width="11.5703125" bestFit="1" customWidth="1"/>
    <col min="25" max="25" width="9.28515625" customWidth="1"/>
    <col min="26" max="26" width="9.28515625" style="54" customWidth="1"/>
    <col min="28" max="28" width="9.7109375" style="54" bestFit="1" customWidth="1"/>
  </cols>
  <sheetData>
    <row r="1" spans="1:31" x14ac:dyDescent="0.25">
      <c r="C1" s="46">
        <v>3</v>
      </c>
      <c r="D1" s="46">
        <v>4</v>
      </c>
      <c r="E1" s="46">
        <v>5</v>
      </c>
      <c r="F1" s="46">
        <v>6</v>
      </c>
      <c r="G1" s="46">
        <v>7</v>
      </c>
      <c r="H1" s="46">
        <v>8</v>
      </c>
      <c r="I1" s="46">
        <v>9</v>
      </c>
      <c r="J1" s="46">
        <v>10</v>
      </c>
      <c r="K1" s="46">
        <v>11</v>
      </c>
      <c r="L1" s="46">
        <v>12</v>
      </c>
      <c r="M1" s="46">
        <v>13</v>
      </c>
      <c r="N1" s="46">
        <v>14</v>
      </c>
      <c r="O1" s="46">
        <v>15</v>
      </c>
      <c r="P1" s="46">
        <v>16</v>
      </c>
      <c r="Q1" s="46">
        <v>17</v>
      </c>
      <c r="R1" s="46">
        <v>18</v>
      </c>
      <c r="S1" s="46">
        <v>19</v>
      </c>
      <c r="T1" s="46">
        <v>20</v>
      </c>
      <c r="U1" s="46">
        <v>21</v>
      </c>
      <c r="V1" s="46">
        <v>22</v>
      </c>
      <c r="W1" s="46">
        <v>23</v>
      </c>
      <c r="X1" s="46">
        <v>24</v>
      </c>
      <c r="Y1" s="46">
        <v>25</v>
      </c>
      <c r="Z1" s="54">
        <v>26</v>
      </c>
      <c r="AA1" s="46">
        <v>27</v>
      </c>
      <c r="AB1" s="54">
        <v>28</v>
      </c>
      <c r="AC1" s="46">
        <v>28</v>
      </c>
      <c r="AD1" s="46">
        <v>29</v>
      </c>
      <c r="AE1" s="46">
        <v>30</v>
      </c>
    </row>
    <row r="2" spans="1:31" x14ac:dyDescent="0.25">
      <c r="A2" s="2" t="s">
        <v>449</v>
      </c>
      <c r="B2" s="11" t="s">
        <v>450</v>
      </c>
      <c r="C2" s="11">
        <v>1996</v>
      </c>
      <c r="D2" s="11">
        <v>1997</v>
      </c>
      <c r="E2" s="11">
        <v>1998</v>
      </c>
      <c r="F2" s="11">
        <v>1999</v>
      </c>
      <c r="G2" s="11">
        <v>2000</v>
      </c>
      <c r="H2" s="11">
        <v>2001</v>
      </c>
      <c r="I2" s="11">
        <v>2002</v>
      </c>
      <c r="J2" s="11">
        <v>2003</v>
      </c>
      <c r="K2" s="11">
        <v>2004</v>
      </c>
      <c r="L2" s="11">
        <v>2005</v>
      </c>
      <c r="M2" s="12">
        <v>2006</v>
      </c>
      <c r="N2" s="12">
        <v>2007</v>
      </c>
      <c r="O2" s="12">
        <v>2008</v>
      </c>
      <c r="P2" s="12">
        <v>2009</v>
      </c>
      <c r="Q2" s="12">
        <v>2010</v>
      </c>
      <c r="R2" s="12">
        <v>2011</v>
      </c>
      <c r="S2" s="12">
        <v>2012</v>
      </c>
      <c r="T2" s="12">
        <v>2013</v>
      </c>
      <c r="U2" s="12">
        <v>2014</v>
      </c>
      <c r="V2" s="12">
        <v>2015</v>
      </c>
      <c r="W2" s="12">
        <v>2016</v>
      </c>
      <c r="X2" s="12">
        <v>2017</v>
      </c>
      <c r="Y2" s="12">
        <v>2018</v>
      </c>
      <c r="Z2" s="12">
        <v>2019</v>
      </c>
      <c r="AA2" s="12">
        <v>2020</v>
      </c>
      <c r="AB2" s="12">
        <v>2021</v>
      </c>
    </row>
    <row r="3" spans="1:31" x14ac:dyDescent="0.25">
      <c r="A3" t="s">
        <v>466</v>
      </c>
      <c r="C3" s="19">
        <v>39658.737614977086</v>
      </c>
      <c r="D3" s="19">
        <v>39554.140866208596</v>
      </c>
      <c r="E3" s="19">
        <v>40602.795460629175</v>
      </c>
      <c r="F3" s="19">
        <v>42551.390479129012</v>
      </c>
      <c r="G3" s="19">
        <v>43146.135414566466</v>
      </c>
      <c r="H3" s="19">
        <v>44475.955435386109</v>
      </c>
      <c r="I3" s="19">
        <v>46350.655716539317</v>
      </c>
      <c r="J3" s="19">
        <v>46124.605350782826</v>
      </c>
      <c r="K3" s="19">
        <v>46580.469225145076</v>
      </c>
      <c r="L3" s="19">
        <v>48232.587206336408</v>
      </c>
      <c r="M3" s="19">
        <v>48204.944598297407</v>
      </c>
      <c r="N3" s="19">
        <v>52341.964814367202</v>
      </c>
      <c r="O3" s="19">
        <v>53190.666147823853</v>
      </c>
      <c r="P3" s="19">
        <v>52072.297033731607</v>
      </c>
      <c r="Q3" s="19">
        <v>52621.799851657182</v>
      </c>
      <c r="R3" s="19">
        <v>52009.950223155567</v>
      </c>
      <c r="S3" s="19">
        <v>50990.671580657276</v>
      </c>
      <c r="T3" s="19">
        <v>50851.931591496716</v>
      </c>
      <c r="U3" s="19">
        <v>51366.458175915854</v>
      </c>
      <c r="V3" s="19">
        <v>51094.141436395643</v>
      </c>
      <c r="W3" s="19">
        <v>51960.244457766988</v>
      </c>
      <c r="X3" s="19">
        <v>51233.842922211799</v>
      </c>
      <c r="Y3" s="19">
        <v>51875.189797134051</v>
      </c>
      <c r="Z3" s="19">
        <v>51769.294307449592</v>
      </c>
      <c r="AA3" s="19">
        <v>51500.471618116673</v>
      </c>
      <c r="AB3" s="19">
        <v>51861.606535261533</v>
      </c>
    </row>
    <row r="4" spans="1:31" x14ac:dyDescent="0.25">
      <c r="A4" s="3" t="s">
        <v>94</v>
      </c>
      <c r="B4" s="3" t="s">
        <v>95</v>
      </c>
      <c r="C4" s="56">
        <v>1.7764705882352942</v>
      </c>
      <c r="D4" s="56">
        <v>12.402333333333333</v>
      </c>
      <c r="E4" s="56">
        <v>14.150735294117649</v>
      </c>
      <c r="F4" s="56">
        <v>13.341791044776119</v>
      </c>
      <c r="G4" s="56">
        <v>14.089001009081736</v>
      </c>
      <c r="H4" s="56">
        <v>14.028130671506354</v>
      </c>
      <c r="I4" s="56">
        <v>13.401877934272301</v>
      </c>
      <c r="J4" s="56">
        <v>14.644927536231886</v>
      </c>
      <c r="K4" s="56">
        <v>12.349253218978298</v>
      </c>
      <c r="L4" s="56">
        <v>12.642859126546616</v>
      </c>
      <c r="M4" s="56">
        <v>13.423556778797145</v>
      </c>
      <c r="N4" s="56">
        <v>13.637907495069033</v>
      </c>
      <c r="O4" s="56">
        <v>14.947679207920791</v>
      </c>
      <c r="P4" s="56">
        <v>17.097805194805197</v>
      </c>
      <c r="Q4" s="56">
        <v>17.618857658380112</v>
      </c>
      <c r="R4" s="56">
        <v>16.860839086294416</v>
      </c>
      <c r="S4" s="56">
        <v>17.580316033364227</v>
      </c>
      <c r="T4" s="56">
        <v>16.289918120805371</v>
      </c>
      <c r="U4" s="56">
        <v>16.514821052631582</v>
      </c>
      <c r="V4" s="56">
        <v>17.897567735263699</v>
      </c>
      <c r="W4" s="56">
        <v>18.303000000000001</v>
      </c>
      <c r="X4" s="56">
        <v>19.247184578079537</v>
      </c>
      <c r="Y4" s="56">
        <v>18.380731707317072</v>
      </c>
      <c r="Z4" s="56">
        <v>17.801154707631319</v>
      </c>
      <c r="AA4" s="56">
        <v>16.810531963470321</v>
      </c>
      <c r="AB4" s="56">
        <v>17.36361650485437</v>
      </c>
    </row>
    <row r="5" spans="1:31" x14ac:dyDescent="0.25">
      <c r="A5" s="3" t="s">
        <v>1</v>
      </c>
      <c r="B5" s="9" t="s">
        <v>1</v>
      </c>
      <c r="C5" s="56">
        <v>60.617355371900828</v>
      </c>
      <c r="D5" s="56">
        <v>60.285433364398884</v>
      </c>
      <c r="E5" s="56">
        <v>60.225641025641025</v>
      </c>
      <c r="F5" s="56">
        <v>70.915068493150685</v>
      </c>
      <c r="G5" s="56">
        <v>76.78721804511278</v>
      </c>
      <c r="H5" s="56">
        <v>85.808159392789378</v>
      </c>
      <c r="I5" s="56">
        <v>86.669565217391295</v>
      </c>
      <c r="J5" s="56">
        <v>96.334615384615375</v>
      </c>
      <c r="K5" s="56">
        <v>98.216878612716755</v>
      </c>
      <c r="L5" s="56">
        <v>98.825938643067829</v>
      </c>
      <c r="M5" s="56">
        <v>107.00714285714285</v>
      </c>
      <c r="N5" s="56">
        <v>108.45131386861313</v>
      </c>
      <c r="O5" s="56">
        <v>113.64888888888889</v>
      </c>
      <c r="P5" s="56">
        <v>118.94272550921436</v>
      </c>
      <c r="Q5" s="56">
        <v>122.61653631284918</v>
      </c>
      <c r="R5" s="56">
        <v>116.3163309352518</v>
      </c>
      <c r="S5" s="56">
        <v>118.54957825679476</v>
      </c>
      <c r="T5" s="56">
        <v>117.60513770180438</v>
      </c>
      <c r="U5" s="56">
        <v>115.86111111111111</v>
      </c>
      <c r="V5" s="56">
        <v>116.71578059071732</v>
      </c>
      <c r="W5" s="56">
        <v>122.45979797979797</v>
      </c>
      <c r="X5" s="56">
        <v>121.97163054695561</v>
      </c>
      <c r="Y5" s="56">
        <v>125.50759162303665</v>
      </c>
      <c r="Z5" s="56">
        <v>125.77078748651564</v>
      </c>
      <c r="AA5" s="56">
        <v>123.9592523364486</v>
      </c>
      <c r="AB5" s="56">
        <v>129.52589338598222</v>
      </c>
    </row>
    <row r="6" spans="1:31" x14ac:dyDescent="0.25">
      <c r="A6" s="3" t="s">
        <v>2</v>
      </c>
      <c r="B6" s="9" t="s">
        <v>2</v>
      </c>
      <c r="C6" s="56">
        <v>0</v>
      </c>
      <c r="D6" s="56">
        <v>0</v>
      </c>
      <c r="E6" s="56">
        <v>33.589649121184088</v>
      </c>
      <c r="F6" s="56">
        <v>51.74697120158887</v>
      </c>
      <c r="G6" s="56">
        <v>54.739784946236554</v>
      </c>
      <c r="H6" s="56">
        <v>77.995348837209306</v>
      </c>
      <c r="I6" s="56">
        <v>73.436399604352133</v>
      </c>
      <c r="J6" s="56">
        <v>80.498086124401908</v>
      </c>
      <c r="K6" s="56">
        <v>89.13338098859316</v>
      </c>
      <c r="L6" s="56">
        <v>90.998693829578855</v>
      </c>
      <c r="M6" s="56">
        <v>86.338445807770952</v>
      </c>
      <c r="N6" s="56">
        <v>95.176075550891923</v>
      </c>
      <c r="O6" s="56">
        <v>94.352631578947381</v>
      </c>
      <c r="P6" s="56">
        <v>97.437379576107901</v>
      </c>
      <c r="Q6" s="56">
        <v>98.126748971193408</v>
      </c>
      <c r="R6" s="56">
        <v>103.35246838311021</v>
      </c>
      <c r="S6" s="56">
        <v>101.27565543071159</v>
      </c>
      <c r="T6" s="56">
        <v>87.793827160493834</v>
      </c>
      <c r="U6" s="56">
        <v>94.316207276736492</v>
      </c>
      <c r="V6" s="56">
        <v>94.141552990556136</v>
      </c>
      <c r="W6" s="56">
        <v>56.537887323943657</v>
      </c>
      <c r="X6" s="56">
        <v>59.71040983606558</v>
      </c>
      <c r="Y6" s="56">
        <v>58.162700105596613</v>
      </c>
      <c r="Z6" s="56">
        <v>57.770451403887691</v>
      </c>
      <c r="AA6" s="56">
        <v>55.457867730900787</v>
      </c>
      <c r="AB6" s="56">
        <v>57.470753424657538</v>
      </c>
    </row>
    <row r="7" spans="1:31" x14ac:dyDescent="0.25">
      <c r="A7" s="3" t="s">
        <v>526</v>
      </c>
      <c r="B7" s="3" t="s">
        <v>526</v>
      </c>
      <c r="C7" s="56">
        <v>0</v>
      </c>
      <c r="D7" s="56">
        <v>0</v>
      </c>
      <c r="E7" s="56">
        <v>0</v>
      </c>
      <c r="F7" s="56">
        <v>0</v>
      </c>
      <c r="G7" s="56">
        <v>0</v>
      </c>
      <c r="H7" s="56">
        <v>0</v>
      </c>
      <c r="I7" s="56">
        <v>0</v>
      </c>
      <c r="J7" s="56">
        <v>0</v>
      </c>
      <c r="K7" s="56">
        <v>0</v>
      </c>
      <c r="L7" s="56">
        <v>0</v>
      </c>
      <c r="M7" s="56">
        <v>0</v>
      </c>
      <c r="N7" s="56">
        <v>0</v>
      </c>
      <c r="O7" s="56">
        <v>0</v>
      </c>
      <c r="P7" s="56">
        <v>0</v>
      </c>
      <c r="Q7" s="56">
        <v>0</v>
      </c>
      <c r="R7" s="56">
        <v>0</v>
      </c>
      <c r="S7" s="56" t="s">
        <v>523</v>
      </c>
      <c r="T7" s="56" t="s">
        <v>523</v>
      </c>
      <c r="U7" s="56">
        <v>22.543030634573299</v>
      </c>
      <c r="V7" s="56">
        <v>23.218548523206753</v>
      </c>
      <c r="W7" s="56">
        <v>25.123857142857144</v>
      </c>
      <c r="X7" s="56">
        <v>25.189044558521559</v>
      </c>
      <c r="Y7" s="56">
        <v>26.826602094240837</v>
      </c>
      <c r="Z7" s="56">
        <v>25.815676645435243</v>
      </c>
      <c r="AA7" s="56">
        <v>23.991862068965517</v>
      </c>
      <c r="AB7" s="56">
        <v>25.79783346418057</v>
      </c>
    </row>
    <row r="8" spans="1:31" x14ac:dyDescent="0.25">
      <c r="A8" s="3" t="s">
        <v>358</v>
      </c>
      <c r="B8" s="3" t="s">
        <v>360</v>
      </c>
      <c r="C8" s="56">
        <v>0</v>
      </c>
      <c r="D8" s="56">
        <v>5.6400960614793467</v>
      </c>
      <c r="E8" s="56">
        <v>5.7069767441860462</v>
      </c>
      <c r="F8" s="56">
        <v>7.0949031600407748</v>
      </c>
      <c r="G8" s="56">
        <v>6.5032474804031342</v>
      </c>
      <c r="H8" s="56">
        <v>6.7009389671361506</v>
      </c>
      <c r="I8" s="56">
        <v>4.9756703078450846</v>
      </c>
      <c r="J8" s="56">
        <v>7.6830188679245284</v>
      </c>
      <c r="K8" s="56">
        <v>4.7919993352326689</v>
      </c>
      <c r="L8" s="56">
        <v>7.1149194174757282</v>
      </c>
      <c r="M8" s="56">
        <v>6.5715368474923235</v>
      </c>
      <c r="N8" s="56">
        <v>6.7180235294117647</v>
      </c>
      <c r="O8" s="56">
        <v>6.5994459459459467</v>
      </c>
      <c r="P8" s="56">
        <v>6.5877307692307685</v>
      </c>
      <c r="Q8" s="56">
        <v>6.5452440195280719</v>
      </c>
      <c r="R8" s="56">
        <v>6.6399343558282204</v>
      </c>
      <c r="S8" s="56">
        <v>6.1746982358402969</v>
      </c>
      <c r="T8" s="56">
        <v>6.1584105960264903</v>
      </c>
      <c r="U8" s="56">
        <v>6.1434707158351403</v>
      </c>
      <c r="V8" s="56">
        <v>6.4000448430493275</v>
      </c>
      <c r="W8" s="56">
        <v>6.2558259409969486</v>
      </c>
      <c r="X8" s="56">
        <v>6.5480991735537195</v>
      </c>
      <c r="Y8" s="56">
        <v>6.4223741007194235</v>
      </c>
      <c r="Z8" s="56">
        <v>6.4967521367521375</v>
      </c>
      <c r="AA8" s="56">
        <v>6.5858313253012053</v>
      </c>
      <c r="AB8" s="56">
        <v>6.7019025844930429</v>
      </c>
    </row>
    <row r="9" spans="1:31" x14ac:dyDescent="0.25">
      <c r="A9" s="3" t="s">
        <v>222</v>
      </c>
      <c r="B9" s="8" t="s">
        <v>221</v>
      </c>
      <c r="C9" s="56">
        <v>0</v>
      </c>
      <c r="D9" s="56">
        <v>0</v>
      </c>
      <c r="E9" s="56">
        <v>0</v>
      </c>
      <c r="F9" s="56">
        <v>0</v>
      </c>
      <c r="G9" s="56">
        <v>0</v>
      </c>
      <c r="H9" s="56">
        <v>0</v>
      </c>
      <c r="I9" s="56">
        <v>0</v>
      </c>
      <c r="J9" s="56">
        <v>0</v>
      </c>
      <c r="K9" s="56">
        <v>1.7428106060606061</v>
      </c>
      <c r="L9" s="56">
        <v>1.7611486725663714</v>
      </c>
      <c r="M9" s="56">
        <v>1.861863190184049</v>
      </c>
      <c r="N9" s="56">
        <v>1.9730327817993794</v>
      </c>
      <c r="O9" s="56">
        <v>2.0453089005235601</v>
      </c>
      <c r="P9" s="56">
        <v>2.0608607938044532</v>
      </c>
      <c r="Q9" s="56">
        <v>2.1052588824020018</v>
      </c>
      <c r="R9" s="56">
        <v>1.995844398340249</v>
      </c>
      <c r="S9" s="56">
        <v>1.9270142180094787</v>
      </c>
      <c r="T9" s="56">
        <v>2.0578476510067114</v>
      </c>
      <c r="U9" s="56">
        <v>1.9173848484848484</v>
      </c>
      <c r="V9" s="56">
        <v>1.8187318840579709</v>
      </c>
      <c r="W9" s="56">
        <v>1.6527684529828106</v>
      </c>
      <c r="X9" s="56">
        <v>1.7218126272912424</v>
      </c>
      <c r="Y9" s="56">
        <v>1.7767329842931938</v>
      </c>
      <c r="Z9" s="56">
        <v>1.6651851851851851</v>
      </c>
      <c r="AA9" s="56">
        <v>1.5665</v>
      </c>
      <c r="AB9" s="56">
        <v>1.5757166831194473</v>
      </c>
    </row>
    <row r="10" spans="1:31" s="50" customFormat="1" x14ac:dyDescent="0.25">
      <c r="A10" s="51" t="s">
        <v>5</v>
      </c>
      <c r="B10" s="71" t="s">
        <v>5</v>
      </c>
      <c r="C10" s="72">
        <v>67.525728987993148</v>
      </c>
      <c r="D10" s="72">
        <v>64.627326959847039</v>
      </c>
      <c r="E10" s="72">
        <v>70.709366391184574</v>
      </c>
      <c r="F10" s="72">
        <v>77.193103448275863</v>
      </c>
      <c r="G10" s="72">
        <v>77.08358531317495</v>
      </c>
      <c r="H10" s="72">
        <v>81.684149855907776</v>
      </c>
      <c r="I10" s="72">
        <v>90.183518163869707</v>
      </c>
      <c r="J10" s="72">
        <v>85.802121504339453</v>
      </c>
      <c r="K10" s="72">
        <v>81.314762162162168</v>
      </c>
      <c r="L10" s="72">
        <v>82.893081056829502</v>
      </c>
      <c r="M10" s="72">
        <v>82.697165991902835</v>
      </c>
      <c r="N10" s="72">
        <v>83.014641666666677</v>
      </c>
      <c r="O10" s="72">
        <v>83.088365217391299</v>
      </c>
      <c r="P10" s="72">
        <v>87.491246258503395</v>
      </c>
      <c r="Q10" s="72">
        <v>91.81046365118172</v>
      </c>
      <c r="R10" s="72">
        <v>93.052352136752148</v>
      </c>
      <c r="S10" s="72">
        <v>97.567567567567565</v>
      </c>
      <c r="T10" s="72">
        <v>96.03143426294821</v>
      </c>
      <c r="U10" s="72">
        <v>93.317201735357912</v>
      </c>
      <c r="V10" s="72">
        <v>95.053913043478246</v>
      </c>
      <c r="W10" s="72">
        <v>98.007003089598356</v>
      </c>
      <c r="X10" s="72" t="s">
        <v>523</v>
      </c>
      <c r="Y10" s="72" t="s">
        <v>523</v>
      </c>
      <c r="Z10" s="72">
        <v>0</v>
      </c>
      <c r="AA10" s="72" t="s">
        <v>523</v>
      </c>
      <c r="AB10" s="72">
        <v>0</v>
      </c>
    </row>
    <row r="11" spans="1:31" x14ac:dyDescent="0.25">
      <c r="A11" s="3" t="s">
        <v>550</v>
      </c>
      <c r="B11" s="9" t="s">
        <v>5</v>
      </c>
      <c r="C11" s="56">
        <v>0</v>
      </c>
      <c r="D11" s="56">
        <v>0</v>
      </c>
      <c r="E11" s="56">
        <v>0</v>
      </c>
      <c r="F11" s="56">
        <v>0</v>
      </c>
      <c r="G11" s="56">
        <v>0</v>
      </c>
      <c r="H11" s="56">
        <v>0</v>
      </c>
      <c r="I11" s="56">
        <v>0</v>
      </c>
      <c r="J11" s="56">
        <v>0</v>
      </c>
      <c r="K11" s="56">
        <v>0</v>
      </c>
      <c r="L11" s="56">
        <v>0</v>
      </c>
      <c r="M11" s="56">
        <v>0</v>
      </c>
      <c r="N11" s="56">
        <v>0</v>
      </c>
      <c r="O11" s="56">
        <v>0</v>
      </c>
      <c r="P11" s="56">
        <v>0</v>
      </c>
      <c r="Q11" s="56">
        <v>0</v>
      </c>
      <c r="R11" s="56">
        <v>0</v>
      </c>
      <c r="S11" s="56">
        <v>0</v>
      </c>
      <c r="T11" s="56">
        <v>0</v>
      </c>
      <c r="U11" s="56">
        <v>0</v>
      </c>
      <c r="V11" s="56">
        <v>0</v>
      </c>
      <c r="W11" s="56">
        <v>0</v>
      </c>
      <c r="X11" s="56">
        <v>309.66735751295334</v>
      </c>
      <c r="Y11" s="56">
        <v>311.03795620437955</v>
      </c>
      <c r="Z11" s="56">
        <v>311.51898734177217</v>
      </c>
      <c r="AA11" s="56">
        <v>309.7398533007335</v>
      </c>
      <c r="AB11" s="56">
        <v>314.46236345580928</v>
      </c>
    </row>
    <row r="12" spans="1:31" x14ac:dyDescent="0.25">
      <c r="A12" s="3" t="s">
        <v>20</v>
      </c>
      <c r="B12" s="8" t="s">
        <v>21</v>
      </c>
      <c r="C12" s="56">
        <v>10.929842931937173</v>
      </c>
      <c r="D12" s="56">
        <v>9.59</v>
      </c>
      <c r="E12" s="56">
        <v>10.591666666666667</v>
      </c>
      <c r="F12" s="56">
        <v>9.8159688412852972</v>
      </c>
      <c r="G12" s="56">
        <v>10.383966244725739</v>
      </c>
      <c r="H12" s="56">
        <v>10.47614165890028</v>
      </c>
      <c r="I12" s="56">
        <v>9.7698259187620895</v>
      </c>
      <c r="J12" s="56">
        <v>10.849019607843136</v>
      </c>
      <c r="K12" s="56">
        <v>11.042415748031495</v>
      </c>
      <c r="L12" s="56">
        <v>11.715000000000003</v>
      </c>
      <c r="M12" s="56">
        <v>10.749226611226611</v>
      </c>
      <c r="N12" s="56">
        <v>12.30827868852459</v>
      </c>
      <c r="O12" s="56">
        <v>11.494508196721313</v>
      </c>
      <c r="P12" s="56">
        <v>13.021919385796544</v>
      </c>
      <c r="Q12" s="56">
        <v>14.174797520661159</v>
      </c>
      <c r="R12" s="56">
        <v>14.734487958115182</v>
      </c>
      <c r="S12" s="56">
        <v>15.207349282296651</v>
      </c>
      <c r="T12" s="56">
        <v>14.689704063429136</v>
      </c>
      <c r="U12" s="56">
        <v>14.455326338329762</v>
      </c>
      <c r="V12" s="56">
        <v>15.101835294117645</v>
      </c>
      <c r="W12" s="56">
        <v>16.674857142857146</v>
      </c>
      <c r="X12" s="56">
        <v>16.853590466732868</v>
      </c>
      <c r="Y12" s="56">
        <v>17.267653731343284</v>
      </c>
      <c r="Z12" s="56">
        <v>17.465932962588472</v>
      </c>
      <c r="AA12" s="56">
        <v>17.127624590163936</v>
      </c>
      <c r="AB12" s="56">
        <v>17.528329273084481</v>
      </c>
    </row>
    <row r="13" spans="1:31" x14ac:dyDescent="0.25">
      <c r="A13" s="3" t="s">
        <v>442</v>
      </c>
      <c r="B13" s="3" t="s">
        <v>442</v>
      </c>
      <c r="C13" s="56">
        <v>0</v>
      </c>
      <c r="D13" s="56">
        <v>0</v>
      </c>
      <c r="E13" s="56">
        <v>0</v>
      </c>
      <c r="F13" s="56">
        <v>0</v>
      </c>
      <c r="G13" s="56">
        <v>0</v>
      </c>
      <c r="H13" s="56">
        <v>0</v>
      </c>
      <c r="I13" s="56">
        <v>0</v>
      </c>
      <c r="J13" s="56">
        <v>0</v>
      </c>
      <c r="K13" s="56">
        <v>0</v>
      </c>
      <c r="L13" s="56">
        <v>0</v>
      </c>
      <c r="M13" s="56">
        <v>0</v>
      </c>
      <c r="N13" s="56">
        <v>0</v>
      </c>
      <c r="O13" s="56">
        <v>0</v>
      </c>
      <c r="P13" s="56">
        <v>0</v>
      </c>
      <c r="Q13" s="56">
        <v>0</v>
      </c>
      <c r="R13" s="56">
        <v>0</v>
      </c>
      <c r="S13" s="56">
        <v>13.733396226415094</v>
      </c>
      <c r="T13" s="56">
        <v>14.692815338042381</v>
      </c>
      <c r="U13" s="56">
        <v>14.154074074074074</v>
      </c>
      <c r="V13" s="56">
        <v>14.090515247108307</v>
      </c>
      <c r="W13" s="56">
        <v>14.808571428571428</v>
      </c>
      <c r="X13" s="56">
        <v>15.567337986041878</v>
      </c>
      <c r="Y13" s="56">
        <v>16.507777777777779</v>
      </c>
      <c r="Z13" s="56">
        <v>15.880408163265304</v>
      </c>
      <c r="AA13" s="56">
        <v>15.350773480662983</v>
      </c>
      <c r="AB13" s="56">
        <v>15.642207163601162</v>
      </c>
    </row>
    <row r="14" spans="1:31" x14ac:dyDescent="0.25">
      <c r="A14" s="3" t="s">
        <v>6</v>
      </c>
      <c r="B14" s="9" t="s">
        <v>6</v>
      </c>
      <c r="C14" s="56">
        <v>0</v>
      </c>
      <c r="D14" s="56">
        <v>0</v>
      </c>
      <c r="E14" s="56">
        <v>0</v>
      </c>
      <c r="F14" s="56">
        <v>0</v>
      </c>
      <c r="G14" s="56">
        <v>0</v>
      </c>
      <c r="H14" s="56">
        <v>0</v>
      </c>
      <c r="I14" s="56">
        <v>0</v>
      </c>
      <c r="J14" s="56">
        <v>0</v>
      </c>
      <c r="K14" s="56">
        <v>0</v>
      </c>
      <c r="L14" s="56">
        <v>0</v>
      </c>
      <c r="M14" s="56">
        <v>30.297974331550805</v>
      </c>
      <c r="N14" s="56">
        <v>33.046164449064442</v>
      </c>
      <c r="O14" s="56">
        <v>35.332921878224973</v>
      </c>
      <c r="P14" s="56">
        <v>37.340451888667992</v>
      </c>
      <c r="Q14" s="56">
        <v>39.677311534968212</v>
      </c>
      <c r="R14" s="56">
        <v>44.661068702290073</v>
      </c>
      <c r="S14" s="56">
        <v>39.711652340019107</v>
      </c>
      <c r="T14" s="56">
        <v>39.050727650727652</v>
      </c>
      <c r="U14" s="56">
        <v>39.758208955223878</v>
      </c>
      <c r="V14" s="56">
        <v>39.971428571428575</v>
      </c>
      <c r="W14" s="56">
        <v>40.895768833849331</v>
      </c>
      <c r="X14" s="56">
        <v>39.888446215139446</v>
      </c>
      <c r="Y14" s="56">
        <v>40.512982810920121</v>
      </c>
      <c r="Z14" s="56">
        <v>41.029019607843139</v>
      </c>
      <c r="AA14" s="56">
        <v>39.857876106194695</v>
      </c>
      <c r="AB14" s="56">
        <v>40.763840155945417</v>
      </c>
    </row>
    <row r="15" spans="1:31" x14ac:dyDescent="0.25">
      <c r="A15" s="3" t="s">
        <v>118</v>
      </c>
      <c r="B15" s="9" t="s">
        <v>118</v>
      </c>
      <c r="C15" s="56">
        <v>0</v>
      </c>
      <c r="D15" s="56">
        <v>0</v>
      </c>
      <c r="E15" s="56">
        <v>0</v>
      </c>
      <c r="F15" s="56">
        <v>50.905528612997095</v>
      </c>
      <c r="G15" s="56">
        <v>52.71551724137931</v>
      </c>
      <c r="H15" s="56">
        <v>70.857813911472448</v>
      </c>
      <c r="I15" s="56">
        <v>77.838526315789466</v>
      </c>
      <c r="J15" s="56">
        <v>79.659660697455237</v>
      </c>
      <c r="K15" s="56">
        <v>79.845428296438882</v>
      </c>
      <c r="L15" s="56">
        <v>80.830408773678968</v>
      </c>
      <c r="M15" s="56">
        <v>89.475833333333327</v>
      </c>
      <c r="N15" s="56">
        <v>97.723955823293181</v>
      </c>
      <c r="O15" s="56">
        <v>101.04026315789474</v>
      </c>
      <c r="P15" s="56">
        <v>109.95897338403043</v>
      </c>
      <c r="Q15" s="56">
        <v>119.31132387706855</v>
      </c>
      <c r="R15" s="56">
        <v>113.74835390946502</v>
      </c>
      <c r="S15" s="56">
        <v>112.58344370860928</v>
      </c>
      <c r="T15" s="56">
        <v>112.13507260406584</v>
      </c>
      <c r="U15" s="56">
        <v>107.34666666666666</v>
      </c>
      <c r="V15" s="56">
        <v>103.95111587982832</v>
      </c>
      <c r="W15" s="56">
        <v>108.55206412825652</v>
      </c>
      <c r="X15" s="56">
        <v>107.4</v>
      </c>
      <c r="Y15" s="56">
        <v>109.06575757575757</v>
      </c>
      <c r="Z15" s="56">
        <v>107.76050709939149</v>
      </c>
      <c r="AA15" s="56">
        <v>96.275203252032526</v>
      </c>
      <c r="AB15" s="56">
        <v>109.54478176527644</v>
      </c>
    </row>
    <row r="16" spans="1:31" x14ac:dyDescent="0.25">
      <c r="A16" s="3" t="s">
        <v>332</v>
      </c>
      <c r="B16" s="3" t="s">
        <v>332</v>
      </c>
      <c r="C16" s="56">
        <v>19.628764805414555</v>
      </c>
      <c r="D16" s="56">
        <v>17.861938154138915</v>
      </c>
      <c r="E16" s="56">
        <v>17.725316455696202</v>
      </c>
      <c r="F16" s="56">
        <v>22.56147859922179</v>
      </c>
      <c r="G16" s="56">
        <v>16.702231668437832</v>
      </c>
      <c r="H16" s="56">
        <v>17.14277726001864</v>
      </c>
      <c r="I16" s="56">
        <v>17.88711461843409</v>
      </c>
      <c r="J16" s="56">
        <v>17.467995019157087</v>
      </c>
      <c r="K16" s="56">
        <v>16.015319774545613</v>
      </c>
      <c r="L16" s="56">
        <v>16.193371847716666</v>
      </c>
      <c r="M16" s="56">
        <v>20.446517948717947</v>
      </c>
      <c r="N16" s="56">
        <v>18.26094650205761</v>
      </c>
      <c r="O16" s="56">
        <v>18.303255813953491</v>
      </c>
      <c r="P16" s="56">
        <v>18.487633587786263</v>
      </c>
      <c r="Q16" s="56">
        <v>19.506749596122781</v>
      </c>
      <c r="R16" s="56">
        <v>18.880995850622405</v>
      </c>
      <c r="S16" s="56">
        <v>18.427295004712537</v>
      </c>
      <c r="T16" s="56">
        <v>18.213394966118102</v>
      </c>
      <c r="U16" s="56">
        <v>17.80832330827068</v>
      </c>
      <c r="V16" s="56">
        <v>17.991268498942919</v>
      </c>
      <c r="W16" s="56">
        <v>19.557056294779937</v>
      </c>
      <c r="X16" s="56">
        <v>18.958871014492754</v>
      </c>
      <c r="Y16" s="56">
        <v>19.457477627471384</v>
      </c>
      <c r="Z16" s="56">
        <v>19.946091489361702</v>
      </c>
      <c r="AA16" s="56">
        <v>19.181735251798557</v>
      </c>
      <c r="AB16" s="56">
        <v>19.13708888888889</v>
      </c>
    </row>
    <row r="17" spans="1:28" x14ac:dyDescent="0.25">
      <c r="A17" s="3" t="s">
        <v>541</v>
      </c>
      <c r="B17" s="3" t="s">
        <v>201</v>
      </c>
      <c r="C17" s="56">
        <v>0</v>
      </c>
      <c r="D17" s="56">
        <v>0</v>
      </c>
      <c r="E17" s="56">
        <v>0</v>
      </c>
      <c r="F17" s="56">
        <v>0</v>
      </c>
      <c r="G17" s="56">
        <v>0</v>
      </c>
      <c r="H17" s="56">
        <v>0</v>
      </c>
      <c r="I17" s="56">
        <v>0</v>
      </c>
      <c r="J17" s="56">
        <v>0</v>
      </c>
      <c r="K17" s="56">
        <v>0</v>
      </c>
      <c r="L17" s="56">
        <v>0</v>
      </c>
      <c r="M17" s="56">
        <v>0</v>
      </c>
      <c r="N17" s="56">
        <v>0</v>
      </c>
      <c r="O17" s="56">
        <v>0</v>
      </c>
      <c r="P17" s="56">
        <v>0</v>
      </c>
      <c r="Q17" s="56">
        <v>0</v>
      </c>
      <c r="R17" s="56">
        <v>0</v>
      </c>
      <c r="S17" s="56">
        <v>0</v>
      </c>
      <c r="T17" s="56">
        <v>0</v>
      </c>
      <c r="U17" s="56">
        <v>0</v>
      </c>
      <c r="V17" s="56">
        <v>0</v>
      </c>
      <c r="W17" s="56">
        <v>0</v>
      </c>
      <c r="X17" s="56">
        <v>90.474275862068978</v>
      </c>
      <c r="Y17" s="56">
        <v>93.794609706774509</v>
      </c>
      <c r="Z17" s="56">
        <v>92.529671517671517</v>
      </c>
      <c r="AA17" s="56">
        <v>91.521259911894276</v>
      </c>
      <c r="AB17" s="56">
        <v>94.15273234200744</v>
      </c>
    </row>
    <row r="18" spans="1:28" s="50" customFormat="1" x14ac:dyDescent="0.25">
      <c r="A18" s="73" t="s">
        <v>389</v>
      </c>
      <c r="B18" s="71" t="s">
        <v>201</v>
      </c>
      <c r="C18" s="72">
        <v>0</v>
      </c>
      <c r="D18" s="72">
        <v>0</v>
      </c>
      <c r="E18" s="72">
        <v>0</v>
      </c>
      <c r="F18" s="72">
        <v>0</v>
      </c>
      <c r="G18" s="72">
        <v>0</v>
      </c>
      <c r="H18" s="72">
        <v>0</v>
      </c>
      <c r="I18" s="72">
        <v>0</v>
      </c>
      <c r="J18" s="72">
        <v>0</v>
      </c>
      <c r="K18" s="72">
        <v>0</v>
      </c>
      <c r="L18" s="72">
        <v>0</v>
      </c>
      <c r="M18" s="72">
        <v>0</v>
      </c>
      <c r="N18" s="72">
        <v>80.112224448897805</v>
      </c>
      <c r="O18" s="72">
        <v>80.85341513292434</v>
      </c>
      <c r="P18" s="72">
        <v>76.621566288951826</v>
      </c>
      <c r="Q18" s="72">
        <v>86.537466666666688</v>
      </c>
      <c r="R18" s="72">
        <v>82.526849451645077</v>
      </c>
      <c r="S18" s="72">
        <v>83.962025316455694</v>
      </c>
      <c r="T18" s="72">
        <v>83.017647058823528</v>
      </c>
      <c r="U18" s="72">
        <v>73.477634408602142</v>
      </c>
      <c r="V18" s="72">
        <v>83.742439024390237</v>
      </c>
      <c r="W18" s="72">
        <v>83.267058823529425</v>
      </c>
      <c r="X18" s="72" t="s">
        <v>523</v>
      </c>
      <c r="Y18" s="72" t="s">
        <v>523</v>
      </c>
      <c r="Z18" s="72">
        <v>0</v>
      </c>
      <c r="AA18" s="72" t="s">
        <v>523</v>
      </c>
      <c r="AB18" s="72">
        <v>0</v>
      </c>
    </row>
    <row r="19" spans="1:28" x14ac:dyDescent="0.25">
      <c r="A19" s="3" t="s">
        <v>117</v>
      </c>
      <c r="B19" s="3" t="s">
        <v>117</v>
      </c>
      <c r="C19" s="56">
        <v>138.13851351351352</v>
      </c>
      <c r="D19" s="56">
        <v>148.65542843419792</v>
      </c>
      <c r="E19" s="56">
        <v>159.9206896551724</v>
      </c>
      <c r="F19" s="56">
        <v>167.80873532763533</v>
      </c>
      <c r="G19" s="56">
        <v>166.73145699373697</v>
      </c>
      <c r="H19" s="56">
        <v>175.03076923076924</v>
      </c>
      <c r="I19" s="56">
        <v>216.32761194029848</v>
      </c>
      <c r="J19" s="56">
        <v>186.07009345794393</v>
      </c>
      <c r="K19" s="56">
        <v>0</v>
      </c>
      <c r="L19" s="56">
        <v>0</v>
      </c>
      <c r="M19" s="56">
        <v>0</v>
      </c>
      <c r="N19" s="56">
        <v>0</v>
      </c>
      <c r="O19" s="56">
        <v>0</v>
      </c>
      <c r="P19" s="56">
        <v>192.04147874306838</v>
      </c>
      <c r="Q19" s="56">
        <v>188.02852614896989</v>
      </c>
      <c r="R19" s="56">
        <v>198.3929292929293</v>
      </c>
      <c r="S19" s="56">
        <v>210.60970149253731</v>
      </c>
      <c r="T19" s="56">
        <v>212.18127745004756</v>
      </c>
      <c r="U19" s="56">
        <v>207.55381463414631</v>
      </c>
      <c r="V19" s="56">
        <v>213.14955107471854</v>
      </c>
      <c r="W19" s="56">
        <v>219.3674863858962</v>
      </c>
      <c r="X19" s="56">
        <v>211.17003414634146</v>
      </c>
      <c r="Y19" s="56">
        <v>201.61252964426879</v>
      </c>
      <c r="Z19" s="56">
        <v>127.56073426573428</v>
      </c>
      <c r="AA19" s="56">
        <v>124.5330487944891</v>
      </c>
      <c r="AB19" s="56">
        <v>124.59266201550386</v>
      </c>
    </row>
    <row r="20" spans="1:28" s="50" customFormat="1" x14ac:dyDescent="0.25">
      <c r="A20" s="51" t="s">
        <v>157</v>
      </c>
      <c r="B20" s="71" t="s">
        <v>159</v>
      </c>
      <c r="C20" s="72">
        <v>11.232796132151492</v>
      </c>
      <c r="D20" s="72">
        <v>10.401495942290351</v>
      </c>
      <c r="E20" s="72">
        <v>10.955516637478107</v>
      </c>
      <c r="F20" s="72">
        <v>10.564150943396225</v>
      </c>
      <c r="G20" s="72">
        <v>11.117258883248731</v>
      </c>
      <c r="H20" s="72">
        <v>11.91056338028169</v>
      </c>
      <c r="I20" s="72">
        <v>16.379620853080567</v>
      </c>
      <c r="J20" s="72">
        <v>15.997435897435896</v>
      </c>
      <c r="K20" s="72">
        <v>20.845802177858438</v>
      </c>
      <c r="L20" s="72">
        <v>24.228763197026026</v>
      </c>
      <c r="M20" s="72">
        <v>29.016015624999998</v>
      </c>
      <c r="N20" s="72">
        <v>31.241354903943375</v>
      </c>
      <c r="O20" s="72">
        <v>30.554704119464468</v>
      </c>
      <c r="P20" s="72">
        <v>32.390352980132448</v>
      </c>
      <c r="Q20" s="72">
        <v>33.250063868904881</v>
      </c>
      <c r="R20" s="72">
        <v>32.884596774193554</v>
      </c>
      <c r="S20" s="72">
        <v>33.940495867768597</v>
      </c>
      <c r="T20" s="72" t="s">
        <v>523</v>
      </c>
      <c r="U20" s="72">
        <v>0</v>
      </c>
      <c r="V20" s="72" t="s">
        <v>523</v>
      </c>
      <c r="W20" s="72" t="s">
        <v>523</v>
      </c>
      <c r="X20" s="72" t="s">
        <v>523</v>
      </c>
      <c r="Y20" s="72" t="s">
        <v>523</v>
      </c>
      <c r="Z20" s="72">
        <v>0</v>
      </c>
      <c r="AA20" s="72" t="s">
        <v>523</v>
      </c>
      <c r="AB20" s="72">
        <v>0</v>
      </c>
    </row>
    <row r="21" spans="1:28" x14ac:dyDescent="0.25">
      <c r="A21" s="3" t="s">
        <v>85</v>
      </c>
      <c r="B21" s="3" t="s">
        <v>444</v>
      </c>
      <c r="C21" s="56">
        <v>0</v>
      </c>
      <c r="D21" s="56">
        <v>0</v>
      </c>
      <c r="E21" s="56">
        <v>0</v>
      </c>
      <c r="F21" s="56">
        <v>0</v>
      </c>
      <c r="G21" s="56">
        <v>0</v>
      </c>
      <c r="H21" s="56">
        <v>0</v>
      </c>
      <c r="I21" s="56">
        <v>0</v>
      </c>
      <c r="J21" s="56">
        <v>0</v>
      </c>
      <c r="K21" s="56">
        <v>0</v>
      </c>
      <c r="L21" s="56">
        <v>9.4485352853785081</v>
      </c>
      <c r="M21" s="56">
        <v>7.4256557377049184</v>
      </c>
      <c r="N21" s="56">
        <v>7.4172408602150535</v>
      </c>
      <c r="O21" s="56">
        <v>7.3091222222222223</v>
      </c>
      <c r="P21" s="56">
        <v>7.4974370009737088</v>
      </c>
      <c r="Q21" s="56">
        <v>7.0014790468364829</v>
      </c>
      <c r="R21" s="56">
        <v>7.416617746625767</v>
      </c>
      <c r="S21" s="56">
        <v>7.7135399239543725</v>
      </c>
      <c r="T21" s="56">
        <v>7.8306259541984726</v>
      </c>
      <c r="U21" s="56">
        <v>7.5821751412429386</v>
      </c>
      <c r="V21" s="56">
        <v>7.4781525423728805</v>
      </c>
      <c r="W21" s="56">
        <v>7.8044029075804771</v>
      </c>
      <c r="X21" s="56">
        <v>7.683235483870968</v>
      </c>
      <c r="Y21" s="56">
        <v>7.9060445523193099</v>
      </c>
      <c r="Z21" s="56">
        <v>8.0510053691275179</v>
      </c>
      <c r="AA21" s="56">
        <v>8.1363214876033059</v>
      </c>
      <c r="AB21" s="56">
        <v>8.535915492957745</v>
      </c>
    </row>
    <row r="22" spans="1:28" x14ac:dyDescent="0.25">
      <c r="A22" s="3" t="s">
        <v>7</v>
      </c>
      <c r="B22" s="3" t="s">
        <v>7</v>
      </c>
      <c r="C22" s="56">
        <v>0</v>
      </c>
      <c r="D22" s="56">
        <v>0</v>
      </c>
      <c r="E22" s="56">
        <v>0</v>
      </c>
      <c r="F22" s="56">
        <v>0</v>
      </c>
      <c r="G22" s="56">
        <v>0</v>
      </c>
      <c r="H22" s="56">
        <v>0</v>
      </c>
      <c r="I22" s="56">
        <v>0</v>
      </c>
      <c r="J22" s="56">
        <v>0</v>
      </c>
      <c r="K22" s="56">
        <v>0</v>
      </c>
      <c r="L22" s="56">
        <v>0</v>
      </c>
      <c r="M22" s="56">
        <v>7.7645360824742262</v>
      </c>
      <c r="N22" s="56">
        <v>6.9983333333333331</v>
      </c>
      <c r="O22" s="56">
        <v>8.3322033898305072</v>
      </c>
      <c r="P22" s="56">
        <v>8.0874509803921555</v>
      </c>
      <c r="Q22" s="56">
        <v>8.7583240223463683</v>
      </c>
      <c r="R22" s="56">
        <v>8.2497153284671523</v>
      </c>
      <c r="S22" s="56">
        <v>7.8480721062618599</v>
      </c>
      <c r="T22" s="56">
        <v>7.8176845637583892</v>
      </c>
      <c r="U22" s="56">
        <v>8.0319383259911898</v>
      </c>
      <c r="V22" s="56">
        <v>8.2718143009605125</v>
      </c>
      <c r="W22" s="56">
        <v>8.8689928057553953</v>
      </c>
      <c r="X22" s="56">
        <v>8.5044927536231896</v>
      </c>
      <c r="Y22" s="56">
        <v>8.6132642487046631</v>
      </c>
      <c r="Z22" s="56">
        <v>9.0408342133051729</v>
      </c>
      <c r="AA22" s="56">
        <v>9.9299408284023691</v>
      </c>
      <c r="AB22" s="56">
        <v>9.8344723618090466</v>
      </c>
    </row>
    <row r="23" spans="1:28" x14ac:dyDescent="0.25">
      <c r="A23" s="3" t="s">
        <v>539</v>
      </c>
      <c r="B23" s="3" t="s">
        <v>498</v>
      </c>
      <c r="C23" s="56">
        <v>0</v>
      </c>
      <c r="D23" s="56">
        <v>0</v>
      </c>
      <c r="E23" s="56">
        <v>0</v>
      </c>
      <c r="F23" s="56">
        <v>0</v>
      </c>
      <c r="G23" s="56">
        <v>0</v>
      </c>
      <c r="H23" s="56">
        <v>0</v>
      </c>
      <c r="I23" s="56">
        <v>0</v>
      </c>
      <c r="J23" s="56">
        <v>0</v>
      </c>
      <c r="K23" s="56">
        <v>0</v>
      </c>
      <c r="L23" s="56">
        <v>0</v>
      </c>
      <c r="M23" s="56">
        <v>0</v>
      </c>
      <c r="N23" s="56">
        <v>0</v>
      </c>
      <c r="O23" s="56">
        <v>0</v>
      </c>
      <c r="P23" s="56">
        <v>0</v>
      </c>
      <c r="Q23" s="56">
        <v>0</v>
      </c>
      <c r="R23" s="56">
        <v>0</v>
      </c>
      <c r="S23" s="56">
        <v>0</v>
      </c>
      <c r="T23" s="56">
        <v>0</v>
      </c>
      <c r="U23" s="56">
        <v>0</v>
      </c>
      <c r="V23" s="56">
        <v>10.840042417815482</v>
      </c>
      <c r="W23" s="56">
        <v>11.548591549295773</v>
      </c>
      <c r="X23" s="56">
        <v>10.993461417322834</v>
      </c>
      <c r="Y23" s="56">
        <v>11.077210344827586</v>
      </c>
      <c r="Z23" s="56">
        <v>11.245130769230769</v>
      </c>
      <c r="AA23" s="56">
        <v>11.149461968680088</v>
      </c>
      <c r="AB23" s="56">
        <v>10.90376958614052</v>
      </c>
    </row>
    <row r="24" spans="1:28" x14ac:dyDescent="0.25">
      <c r="A24" s="6" t="s">
        <v>9</v>
      </c>
      <c r="B24" s="3" t="s">
        <v>137</v>
      </c>
      <c r="C24" s="56">
        <v>0</v>
      </c>
      <c r="D24" s="56">
        <v>0</v>
      </c>
      <c r="E24" s="56">
        <v>0</v>
      </c>
      <c r="F24" s="56">
        <v>0</v>
      </c>
      <c r="G24" s="56">
        <v>0</v>
      </c>
      <c r="H24" s="56">
        <v>0</v>
      </c>
      <c r="I24" s="56">
        <v>0</v>
      </c>
      <c r="J24" s="56">
        <v>0</v>
      </c>
      <c r="K24" s="56">
        <v>0</v>
      </c>
      <c r="L24" s="56">
        <v>0</v>
      </c>
      <c r="M24" s="56">
        <v>0</v>
      </c>
      <c r="N24" s="56">
        <v>0</v>
      </c>
      <c r="O24" s="56">
        <v>0</v>
      </c>
      <c r="P24" s="56">
        <v>0</v>
      </c>
      <c r="Q24" s="56">
        <v>3.387709179528839</v>
      </c>
      <c r="R24" s="56">
        <v>3.3186290322580643</v>
      </c>
      <c r="S24" s="56">
        <v>3.4035062439961576</v>
      </c>
      <c r="T24" s="56">
        <v>3.2930907278165504</v>
      </c>
      <c r="U24" s="56">
        <v>3.3278646934460889</v>
      </c>
      <c r="V24" s="56">
        <v>3.4537572649572654</v>
      </c>
      <c r="W24" s="56">
        <v>3.5135105906313644</v>
      </c>
      <c r="X24" s="56">
        <v>3.5398373983739835</v>
      </c>
      <c r="Y24" s="56">
        <v>3.5679856115107915</v>
      </c>
      <c r="Z24" s="56">
        <v>3.4535378323108383</v>
      </c>
      <c r="AA24" s="56">
        <v>3.5133333333333336</v>
      </c>
      <c r="AB24" s="56">
        <v>3.4167774420946624</v>
      </c>
    </row>
    <row r="25" spans="1:28" x14ac:dyDescent="0.25">
      <c r="A25" s="3" t="s">
        <v>321</v>
      </c>
      <c r="B25" s="3" t="s">
        <v>321</v>
      </c>
      <c r="C25" s="56">
        <v>0</v>
      </c>
      <c r="D25" s="56">
        <v>0</v>
      </c>
      <c r="E25" s="56">
        <v>0</v>
      </c>
      <c r="F25" s="56">
        <v>0</v>
      </c>
      <c r="G25" s="56">
        <v>0</v>
      </c>
      <c r="H25" s="56">
        <v>0</v>
      </c>
      <c r="I25" s="56">
        <v>0</v>
      </c>
      <c r="J25" s="56">
        <v>4.0851331360946741</v>
      </c>
      <c r="K25" s="56">
        <v>4.6921958742632617</v>
      </c>
      <c r="L25" s="56">
        <v>6.7928641282739903</v>
      </c>
      <c r="M25" s="56">
        <v>6.8885460630538278</v>
      </c>
      <c r="N25" s="56">
        <v>6.7785205128205126</v>
      </c>
      <c r="O25" s="56">
        <v>6.928504564315352</v>
      </c>
      <c r="P25" s="56">
        <v>7.2126929687499999</v>
      </c>
      <c r="Q25" s="56">
        <v>7.8768985865724375</v>
      </c>
      <c r="R25" s="56">
        <v>7.2026898047722341</v>
      </c>
      <c r="S25" s="56">
        <v>7.5658411934552445</v>
      </c>
      <c r="T25" s="56">
        <v>7.7994455775234126</v>
      </c>
      <c r="U25" s="56">
        <v>7.910065775401069</v>
      </c>
      <c r="V25" s="56">
        <v>7.5316820457018503</v>
      </c>
      <c r="W25" s="56">
        <v>7.7309386965376783</v>
      </c>
      <c r="X25" s="56">
        <v>7.6977276341948304</v>
      </c>
      <c r="Y25" s="56">
        <v>7.6250405679513182</v>
      </c>
      <c r="Z25" s="56">
        <v>7.423700099304865</v>
      </c>
      <c r="AA25" s="56">
        <v>7.4210601589103291</v>
      </c>
      <c r="AB25" s="56">
        <v>7.3665581395348836</v>
      </c>
    </row>
    <row r="26" spans="1:28" x14ac:dyDescent="0.25">
      <c r="A26" s="3" t="s">
        <v>108</v>
      </c>
      <c r="B26" s="8" t="s">
        <v>109</v>
      </c>
      <c r="C26" s="56">
        <v>0</v>
      </c>
      <c r="D26" s="56">
        <v>0</v>
      </c>
      <c r="E26" s="56">
        <v>0</v>
      </c>
      <c r="F26" s="56">
        <v>0</v>
      </c>
      <c r="G26" s="56">
        <v>0</v>
      </c>
      <c r="H26" s="56">
        <v>0</v>
      </c>
      <c r="I26" s="56">
        <v>0</v>
      </c>
      <c r="J26" s="56">
        <v>0</v>
      </c>
      <c r="K26" s="56">
        <v>0</v>
      </c>
      <c r="L26" s="56">
        <v>0</v>
      </c>
      <c r="M26" s="56">
        <v>0</v>
      </c>
      <c r="N26" s="56">
        <v>1.2448901322482198</v>
      </c>
      <c r="O26" s="56">
        <v>3.125300940438871</v>
      </c>
      <c r="P26" s="56">
        <v>2.9743950570342204</v>
      </c>
      <c r="Q26" s="56">
        <v>3.5150674816625918</v>
      </c>
      <c r="R26" s="56">
        <v>4.2258246346555319</v>
      </c>
      <c r="S26" s="56">
        <v>4.7027992459943455</v>
      </c>
      <c r="T26" s="56">
        <v>4.6251611111111108</v>
      </c>
      <c r="U26" s="56">
        <v>4.6279361702127657</v>
      </c>
      <c r="V26" s="56">
        <v>4.7178606124604014</v>
      </c>
      <c r="W26" s="56">
        <v>3.6985733063700703</v>
      </c>
      <c r="X26" s="56">
        <v>3.1316130306021721</v>
      </c>
      <c r="Y26" s="56">
        <v>3.7152044088176357</v>
      </c>
      <c r="Z26" s="56">
        <v>3.9965106382978721</v>
      </c>
      <c r="AA26" s="56">
        <v>3.8172580645161291</v>
      </c>
      <c r="AB26" s="56">
        <v>3.8885750736015696</v>
      </c>
    </row>
    <row r="27" spans="1:28" x14ac:dyDescent="0.25">
      <c r="A27" s="3" t="s">
        <v>211</v>
      </c>
      <c r="B27" s="3" t="s">
        <v>211</v>
      </c>
      <c r="C27" s="56">
        <v>0</v>
      </c>
      <c r="D27" s="56">
        <v>0</v>
      </c>
      <c r="E27" s="56">
        <v>0</v>
      </c>
      <c r="F27" s="56">
        <v>0</v>
      </c>
      <c r="G27" s="56">
        <v>0</v>
      </c>
      <c r="H27" s="56">
        <v>18.037662337662336</v>
      </c>
      <c r="I27" s="56">
        <v>20.244277134445532</v>
      </c>
      <c r="J27" s="56">
        <v>20.382992890995265</v>
      </c>
      <c r="K27" s="56">
        <v>21.287893377483446</v>
      </c>
      <c r="L27" s="56">
        <v>21.056411538461536</v>
      </c>
      <c r="M27" s="56">
        <v>22.815433333333331</v>
      </c>
      <c r="N27" s="56">
        <v>5.4241188959660294</v>
      </c>
      <c r="O27" s="56">
        <v>22.56708245243129</v>
      </c>
      <c r="P27" s="56">
        <v>26.56537414965986</v>
      </c>
      <c r="Q27" s="56">
        <v>29.57681627719581</v>
      </c>
      <c r="R27" s="56">
        <v>35.475117707267138</v>
      </c>
      <c r="S27" s="56">
        <v>34.130805998125588</v>
      </c>
      <c r="T27" s="56">
        <v>48.78412213740458</v>
      </c>
      <c r="U27" s="56">
        <v>26.706599326599331</v>
      </c>
      <c r="V27" s="56">
        <v>26.198892371995818</v>
      </c>
      <c r="W27" s="56">
        <v>25.836028368794324</v>
      </c>
      <c r="X27" s="56">
        <v>27.303912155260466</v>
      </c>
      <c r="Y27" s="56">
        <v>26.822666702241197</v>
      </c>
      <c r="Z27" s="56">
        <v>25.535041345093713</v>
      </c>
      <c r="AA27" s="56">
        <v>23.423109930715938</v>
      </c>
      <c r="AB27" s="56">
        <v>25.898432416502946</v>
      </c>
    </row>
    <row r="28" spans="1:28" x14ac:dyDescent="0.25">
      <c r="A28" s="3" t="s">
        <v>176</v>
      </c>
      <c r="B28" s="8" t="s">
        <v>150</v>
      </c>
      <c r="C28" s="56">
        <v>0</v>
      </c>
      <c r="D28" s="56">
        <v>0</v>
      </c>
      <c r="E28" s="56">
        <v>0</v>
      </c>
      <c r="F28" s="56">
        <v>0</v>
      </c>
      <c r="G28" s="56">
        <v>0</v>
      </c>
      <c r="H28" s="56">
        <v>0</v>
      </c>
      <c r="I28" s="56">
        <v>0</v>
      </c>
      <c r="J28" s="56">
        <v>0</v>
      </c>
      <c r="K28" s="56">
        <v>0</v>
      </c>
      <c r="L28" s="56">
        <v>0</v>
      </c>
      <c r="M28" s="56">
        <v>0.10798652482269504</v>
      </c>
      <c r="N28" s="56">
        <v>0.1111084388185654</v>
      </c>
      <c r="O28" s="56">
        <v>4.5863529411764716</v>
      </c>
      <c r="P28" s="56">
        <v>8.5803217687074813</v>
      </c>
      <c r="Q28" s="56">
        <v>9.2708334428923589</v>
      </c>
      <c r="R28" s="56">
        <v>9.1594924257932444</v>
      </c>
      <c r="S28" s="56">
        <v>8.623027932960893</v>
      </c>
      <c r="T28" s="56">
        <v>8.9465779790276461</v>
      </c>
      <c r="U28" s="56">
        <v>8.7456263565891472</v>
      </c>
      <c r="V28" s="56">
        <v>8.342408759124087</v>
      </c>
      <c r="W28" s="56">
        <v>9.2530624746450307</v>
      </c>
      <c r="X28" s="56">
        <v>8.901684371807967</v>
      </c>
      <c r="Y28" s="56">
        <v>8.9796558237145856</v>
      </c>
      <c r="Z28" s="56">
        <v>8.6192424242424241</v>
      </c>
      <c r="AA28" s="56">
        <v>7.9444135440180599</v>
      </c>
      <c r="AB28" s="56">
        <v>8.9287543859649112</v>
      </c>
    </row>
    <row r="29" spans="1:28" x14ac:dyDescent="0.25">
      <c r="A29" s="3" t="s">
        <v>375</v>
      </c>
      <c r="B29" s="8" t="s">
        <v>374</v>
      </c>
      <c r="C29" s="56">
        <v>0</v>
      </c>
      <c r="D29" s="56">
        <v>0</v>
      </c>
      <c r="E29" s="56">
        <v>0</v>
      </c>
      <c r="F29" s="56">
        <v>0</v>
      </c>
      <c r="G29" s="56">
        <v>0</v>
      </c>
      <c r="H29" s="56">
        <v>0</v>
      </c>
      <c r="I29" s="56">
        <v>0</v>
      </c>
      <c r="J29" s="56">
        <v>0</v>
      </c>
      <c r="K29" s="56">
        <v>0</v>
      </c>
      <c r="L29" s="56">
        <v>10.040461854838711</v>
      </c>
      <c r="M29" s="56">
        <v>10.524372093023254</v>
      </c>
      <c r="N29" s="56">
        <v>7.7323558853633578</v>
      </c>
      <c r="O29" s="56">
        <v>7.9062194915254231</v>
      </c>
      <c r="P29" s="56">
        <v>8.0517486859666327</v>
      </c>
      <c r="Q29" s="56">
        <v>8.7222618717504332</v>
      </c>
      <c r="R29" s="56">
        <v>9.2938830827067669</v>
      </c>
      <c r="S29" s="56">
        <v>7.9831818181818193</v>
      </c>
      <c r="T29" s="56">
        <v>7.6115857290589446</v>
      </c>
      <c r="U29" s="56">
        <v>7.3938029315960909</v>
      </c>
      <c r="V29" s="56">
        <v>7.0740904243743188</v>
      </c>
      <c r="W29" s="56">
        <v>7.4159831643002025</v>
      </c>
      <c r="X29" s="56">
        <v>7.2152914572864333</v>
      </c>
      <c r="Y29" s="56">
        <v>7.1599821073558658</v>
      </c>
      <c r="Z29" s="56">
        <v>6.8204570858283438</v>
      </c>
      <c r="AA29" s="56">
        <v>6.6054942528735641</v>
      </c>
      <c r="AB29" s="56">
        <v>6.8206165703275525</v>
      </c>
    </row>
    <row r="30" spans="1:28" x14ac:dyDescent="0.25">
      <c r="A30" s="3" t="s">
        <v>223</v>
      </c>
      <c r="B30" s="8" t="s">
        <v>221</v>
      </c>
      <c r="C30" s="56">
        <v>0</v>
      </c>
      <c r="D30" s="56">
        <v>0</v>
      </c>
      <c r="E30" s="56">
        <v>0</v>
      </c>
      <c r="F30" s="56">
        <v>0</v>
      </c>
      <c r="G30" s="56">
        <v>0</v>
      </c>
      <c r="H30" s="56">
        <v>0</v>
      </c>
      <c r="I30" s="56">
        <v>0</v>
      </c>
      <c r="J30" s="56">
        <v>0</v>
      </c>
      <c r="K30" s="56">
        <v>3.2121636363636368</v>
      </c>
      <c r="L30" s="56">
        <v>3.290047099311701</v>
      </c>
      <c r="M30" s="56">
        <v>3.3976717791411044</v>
      </c>
      <c r="N30" s="56">
        <v>4.9627866597724921</v>
      </c>
      <c r="O30" s="56">
        <v>6.6369240837696335</v>
      </c>
      <c r="P30" s="56">
        <v>9.0734577928363986</v>
      </c>
      <c r="Q30" s="56">
        <v>9.9314836530442037</v>
      </c>
      <c r="R30" s="56">
        <v>10.056182572614109</v>
      </c>
      <c r="S30" s="56">
        <v>10.502227488151661</v>
      </c>
      <c r="T30" s="56">
        <v>10.535908053691276</v>
      </c>
      <c r="U30" s="56">
        <v>10.261657575757575</v>
      </c>
      <c r="V30" s="56">
        <v>10.564014492753623</v>
      </c>
      <c r="W30" s="56">
        <v>11.182389484327603</v>
      </c>
      <c r="X30" s="56">
        <v>10.736008146639511</v>
      </c>
      <c r="Y30" s="56">
        <v>10.908314136125655</v>
      </c>
      <c r="Z30" s="56">
        <v>10.782074074074073</v>
      </c>
      <c r="AA30" s="56">
        <v>9.8590909090909093</v>
      </c>
      <c r="AB30" s="56">
        <v>9.1768153998025674</v>
      </c>
    </row>
    <row r="31" spans="1:28" x14ac:dyDescent="0.25">
      <c r="A31" s="3" t="s">
        <v>19</v>
      </c>
      <c r="B31" s="3" t="s">
        <v>19</v>
      </c>
      <c r="C31" s="56">
        <v>234.51891891891887</v>
      </c>
      <c r="D31" s="56">
        <v>231.44768281101619</v>
      </c>
      <c r="E31" s="56">
        <v>239.55330979699912</v>
      </c>
      <c r="F31" s="56">
        <v>254.63568075117371</v>
      </c>
      <c r="G31" s="56">
        <v>240.96632124352334</v>
      </c>
      <c r="H31" s="56">
        <v>246.98104575163399</v>
      </c>
      <c r="I31" s="56">
        <v>249.87473884140553</v>
      </c>
      <c r="J31" s="56">
        <v>255.6195289499509</v>
      </c>
      <c r="K31" s="56">
        <v>248.73773584905661</v>
      </c>
      <c r="L31" s="56">
        <v>261.57423935091276</v>
      </c>
      <c r="M31" s="56">
        <v>234.49287863590772</v>
      </c>
      <c r="N31" s="56">
        <v>236.83015075376883</v>
      </c>
      <c r="O31" s="56">
        <v>230.61919191919193</v>
      </c>
      <c r="P31" s="56">
        <v>242.12844574780061</v>
      </c>
      <c r="Q31" s="56">
        <v>261.70000000000005</v>
      </c>
      <c r="R31" s="56">
        <v>248.76443514644353</v>
      </c>
      <c r="S31" s="56">
        <v>259.9252354048964</v>
      </c>
      <c r="T31" s="56">
        <v>255.4640079760718</v>
      </c>
      <c r="U31" s="56">
        <v>257.18405797101451</v>
      </c>
      <c r="V31" s="56">
        <v>254.73555555555555</v>
      </c>
      <c r="W31" s="56">
        <v>264.70058242843044</v>
      </c>
      <c r="X31" s="56">
        <v>265.73926499032882</v>
      </c>
      <c r="Y31" s="56">
        <v>264.94597701149428</v>
      </c>
      <c r="Z31" s="56">
        <v>263.25117370892019</v>
      </c>
      <c r="AA31" s="56">
        <v>261.45172798216277</v>
      </c>
      <c r="AB31" s="56">
        <v>258.09937381404177</v>
      </c>
    </row>
    <row r="32" spans="1:28" x14ac:dyDescent="0.25">
      <c r="A32" s="3" t="s">
        <v>261</v>
      </c>
      <c r="B32" s="9" t="s">
        <v>259</v>
      </c>
      <c r="C32" s="56">
        <v>0</v>
      </c>
      <c r="D32" s="56">
        <v>0</v>
      </c>
      <c r="E32" s="56">
        <v>0</v>
      </c>
      <c r="F32" s="56">
        <v>2.839058171745152</v>
      </c>
      <c r="G32" s="56">
        <v>3.0341463414634138</v>
      </c>
      <c r="H32" s="56">
        <v>5.3485090909090909</v>
      </c>
      <c r="I32" s="56">
        <v>5.7735099337748341</v>
      </c>
      <c r="J32" s="56">
        <v>5.8462427745664733</v>
      </c>
      <c r="K32" s="56">
        <v>5.4702010457516339</v>
      </c>
      <c r="L32" s="56">
        <v>5.5384588888888882</v>
      </c>
      <c r="M32" s="56">
        <v>6.6769909272183465</v>
      </c>
      <c r="N32" s="56">
        <v>7.1141741550695823</v>
      </c>
      <c r="O32" s="56">
        <v>7.4352793103448267</v>
      </c>
      <c r="P32" s="56">
        <v>7.9447789473684214</v>
      </c>
      <c r="Q32" s="56">
        <v>7.8952333333333335</v>
      </c>
      <c r="R32" s="56">
        <v>7.9119454545454531</v>
      </c>
      <c r="S32" s="56">
        <v>8.1610607734806635</v>
      </c>
      <c r="T32" s="56">
        <v>7.9798622398414256</v>
      </c>
      <c r="U32" s="56">
        <v>8.0093123456790121</v>
      </c>
      <c r="V32" s="56">
        <v>8.1214892473118265</v>
      </c>
      <c r="W32" s="56">
        <v>8.009529475766568</v>
      </c>
      <c r="X32" s="56">
        <v>7.7745038647343003</v>
      </c>
      <c r="Y32" s="56">
        <v>7.7418708737864073</v>
      </c>
      <c r="Z32" s="56">
        <v>7.5289835680751178</v>
      </c>
      <c r="AA32" s="56">
        <v>7.5197711542730303</v>
      </c>
      <c r="AB32" s="56">
        <v>7.444412203389831</v>
      </c>
    </row>
    <row r="33" spans="1:28" x14ac:dyDescent="0.25">
      <c r="A33" s="3" t="s">
        <v>21</v>
      </c>
      <c r="B33" s="3" t="s">
        <v>21</v>
      </c>
      <c r="C33" s="56">
        <v>102.01186736474695</v>
      </c>
      <c r="D33" s="56">
        <v>105.02</v>
      </c>
      <c r="E33" s="56">
        <v>103.02803030303031</v>
      </c>
      <c r="F33" s="56">
        <v>113.86523855890943</v>
      </c>
      <c r="G33" s="56">
        <v>119.41561181434599</v>
      </c>
      <c r="H33" s="56">
        <v>123.8089468779124</v>
      </c>
      <c r="I33" s="56">
        <v>123.0998065764023</v>
      </c>
      <c r="J33" s="56">
        <v>126.24313725490195</v>
      </c>
      <c r="K33" s="56">
        <v>128.60055433070866</v>
      </c>
      <c r="L33" s="56">
        <v>127.05754285714286</v>
      </c>
      <c r="M33" s="56">
        <v>135.18531570893973</v>
      </c>
      <c r="N33" s="56">
        <v>124.40516393442624</v>
      </c>
      <c r="O33" s="56">
        <v>129.38950819672132</v>
      </c>
      <c r="P33" s="56">
        <v>130.12201535508638</v>
      </c>
      <c r="Q33" s="56">
        <v>133.22464793388431</v>
      </c>
      <c r="R33" s="56">
        <v>126.80295392670158</v>
      </c>
      <c r="S33" s="56">
        <v>126.08133971291866</v>
      </c>
      <c r="T33" s="56">
        <v>124.96186015857283</v>
      </c>
      <c r="U33" s="56">
        <v>122.34344261241969</v>
      </c>
      <c r="V33" s="56">
        <v>121.74437647058824</v>
      </c>
      <c r="W33" s="56">
        <v>124.88088571428571</v>
      </c>
      <c r="X33" s="56">
        <v>124.86146097318769</v>
      </c>
      <c r="Y33" s="56">
        <v>125.35092885572141</v>
      </c>
      <c r="Z33" s="56">
        <v>124.635873710819</v>
      </c>
      <c r="AA33" s="56">
        <v>121.47546885245902</v>
      </c>
      <c r="AB33" s="56">
        <v>128.261584086444</v>
      </c>
    </row>
    <row r="34" spans="1:28" x14ac:dyDescent="0.25">
      <c r="A34" s="3" t="s">
        <v>60</v>
      </c>
      <c r="B34" s="8" t="s">
        <v>209</v>
      </c>
      <c r="C34" s="56">
        <v>7.4678733031674209</v>
      </c>
      <c r="D34" s="56">
        <v>7.2594425963488831</v>
      </c>
      <c r="E34" s="56">
        <v>8.8758594491927827</v>
      </c>
      <c r="F34" s="56">
        <v>7.2621919463087252</v>
      </c>
      <c r="G34" s="56">
        <v>7.7944074231177094</v>
      </c>
      <c r="H34" s="56">
        <v>7.7435114503816793</v>
      </c>
      <c r="I34" s="56">
        <v>6.9611111111111112</v>
      </c>
      <c r="J34" s="56">
        <v>6.7419189189189188</v>
      </c>
      <c r="K34" s="56">
        <v>6.6742026410613802</v>
      </c>
      <c r="L34" s="56">
        <v>6.7477354557341744</v>
      </c>
      <c r="M34" s="56">
        <v>8.2085182481751815</v>
      </c>
      <c r="N34" s="56">
        <v>6.3671573604060914</v>
      </c>
      <c r="O34" s="56">
        <v>6.1979057591623032</v>
      </c>
      <c r="P34" s="56">
        <v>5.8895813047711769</v>
      </c>
      <c r="Q34" s="56">
        <v>5.3593220338983052</v>
      </c>
      <c r="R34" s="56">
        <v>5.7328424657534249</v>
      </c>
      <c r="S34" s="56">
        <v>4.9537159533073929</v>
      </c>
      <c r="T34" s="56">
        <v>4.9276612903225816</v>
      </c>
      <c r="U34" s="56">
        <v>4.8914503816793893</v>
      </c>
      <c r="V34" s="56">
        <v>4.8535706580366771</v>
      </c>
      <c r="W34" s="56">
        <v>5.2704994903160038</v>
      </c>
      <c r="X34" s="56">
        <v>5.1179396984924619</v>
      </c>
      <c r="Y34" s="56">
        <v>5.3</v>
      </c>
      <c r="Z34" s="56">
        <v>4.9557723577235775</v>
      </c>
      <c r="AA34" s="56">
        <v>5.4499976662777128</v>
      </c>
      <c r="AB34" s="56">
        <v>5.3504480938416421</v>
      </c>
    </row>
    <row r="35" spans="1:28" x14ac:dyDescent="0.25">
      <c r="A35" s="3" t="s">
        <v>304</v>
      </c>
      <c r="B35" s="8" t="s">
        <v>334</v>
      </c>
      <c r="C35" s="56">
        <v>0</v>
      </c>
      <c r="D35" s="56">
        <v>0</v>
      </c>
      <c r="E35" s="56">
        <v>0</v>
      </c>
      <c r="F35" s="56">
        <v>0</v>
      </c>
      <c r="G35" s="56">
        <v>0</v>
      </c>
      <c r="H35" s="56">
        <v>0</v>
      </c>
      <c r="I35" s="56">
        <v>0</v>
      </c>
      <c r="J35" s="56">
        <v>0</v>
      </c>
      <c r="K35" s="56">
        <v>8.1020524344569296</v>
      </c>
      <c r="L35" s="56">
        <v>9.4200671140939605</v>
      </c>
      <c r="M35" s="56">
        <v>9.7841592920353975</v>
      </c>
      <c r="N35" s="56">
        <v>12.771693548387097</v>
      </c>
      <c r="O35" s="56">
        <v>11.453200815494395</v>
      </c>
      <c r="P35" s="56">
        <v>11.24741935483871</v>
      </c>
      <c r="Q35" s="56">
        <v>12.236557886557886</v>
      </c>
      <c r="R35" s="56">
        <v>12.016833667334669</v>
      </c>
      <c r="S35" s="56">
        <v>11.951025641025639</v>
      </c>
      <c r="T35" s="56">
        <v>11.643245033112583</v>
      </c>
      <c r="U35" s="56">
        <v>11.301578947368423</v>
      </c>
      <c r="V35" s="56">
        <v>11.234509394572026</v>
      </c>
      <c r="W35" s="56">
        <v>11.3</v>
      </c>
      <c r="X35" s="56">
        <v>11.16266129032258</v>
      </c>
      <c r="Y35" s="56">
        <v>11.2314859437751</v>
      </c>
      <c r="Z35" s="56">
        <v>11.119091970802918</v>
      </c>
      <c r="AA35" s="56">
        <v>11.102350869061414</v>
      </c>
      <c r="AB35" s="56">
        <v>11.380134615384616</v>
      </c>
    </row>
    <row r="36" spans="1:28" x14ac:dyDescent="0.25">
      <c r="A36" s="5" t="s">
        <v>23</v>
      </c>
      <c r="B36" s="5" t="s">
        <v>23</v>
      </c>
      <c r="C36" s="56">
        <v>0</v>
      </c>
      <c r="D36" s="56">
        <v>0</v>
      </c>
      <c r="E36" s="56">
        <v>0</v>
      </c>
      <c r="F36" s="56">
        <v>0</v>
      </c>
      <c r="G36" s="56">
        <v>0</v>
      </c>
      <c r="H36" s="56">
        <v>0</v>
      </c>
      <c r="I36" s="56">
        <v>0</v>
      </c>
      <c r="J36" s="56">
        <v>0</v>
      </c>
      <c r="K36" s="56">
        <v>0</v>
      </c>
      <c r="L36" s="56">
        <v>0</v>
      </c>
      <c r="M36" s="56">
        <v>0</v>
      </c>
      <c r="N36" s="56">
        <v>0</v>
      </c>
      <c r="O36" s="56">
        <v>0</v>
      </c>
      <c r="P36" s="56">
        <v>27.503313840155943</v>
      </c>
      <c r="Q36" s="56">
        <v>25.812766666666668</v>
      </c>
      <c r="R36" s="56">
        <v>26.626296296296299</v>
      </c>
      <c r="S36" s="56">
        <v>28.238017324350331</v>
      </c>
      <c r="T36" s="56">
        <v>26.471019178082194</v>
      </c>
      <c r="U36" s="56">
        <v>26.041911504424775</v>
      </c>
      <c r="V36" s="56">
        <v>26.27019099099099</v>
      </c>
      <c r="W36" s="56">
        <v>26.366330578512397</v>
      </c>
      <c r="X36" s="56">
        <v>26.457784968684763</v>
      </c>
      <c r="Y36" s="56">
        <v>26.083044444444447</v>
      </c>
      <c r="Z36" s="56">
        <v>24.542320610687021</v>
      </c>
      <c r="AA36" s="56">
        <v>25.337884615384613</v>
      </c>
      <c r="AB36" s="56">
        <v>24.758382642998029</v>
      </c>
    </row>
    <row r="37" spans="1:28" x14ac:dyDescent="0.25">
      <c r="A37" s="3" t="s">
        <v>25</v>
      </c>
      <c r="B37" s="3" t="s">
        <v>25</v>
      </c>
      <c r="C37" s="56">
        <v>289.80854271356782</v>
      </c>
      <c r="D37" s="56">
        <v>277.85417703349287</v>
      </c>
      <c r="E37" s="56">
        <v>278.86412352406904</v>
      </c>
      <c r="F37" s="56">
        <v>281.24417744916821</v>
      </c>
      <c r="G37" s="56">
        <v>284.396475327291</v>
      </c>
      <c r="H37" s="56">
        <v>310.22397200349957</v>
      </c>
      <c r="I37" s="56">
        <v>316.10054446460981</v>
      </c>
      <c r="J37" s="56">
        <v>348.8375585701192</v>
      </c>
      <c r="K37" s="56">
        <v>345.1273380073801</v>
      </c>
      <c r="L37" s="56">
        <v>339.29632053231938</v>
      </c>
      <c r="M37" s="56">
        <v>349.04269230769228</v>
      </c>
      <c r="N37" s="56">
        <v>347.15756653992401</v>
      </c>
      <c r="O37" s="56">
        <v>350.21116504854365</v>
      </c>
      <c r="P37" s="56">
        <v>348.96128801431132</v>
      </c>
      <c r="Q37" s="56">
        <v>366.80010752688173</v>
      </c>
      <c r="R37" s="56">
        <v>352.66019417475724</v>
      </c>
      <c r="S37" s="56">
        <v>352.52726473175022</v>
      </c>
      <c r="T37" s="56">
        <v>352.43824907063203</v>
      </c>
      <c r="U37" s="56">
        <v>347.83081111111107</v>
      </c>
      <c r="V37" s="56">
        <v>353.17794703557314</v>
      </c>
      <c r="W37" s="56">
        <v>359.86602492836676</v>
      </c>
      <c r="X37" s="56">
        <v>356.61738583410994</v>
      </c>
      <c r="Y37" s="56">
        <v>365.45047547169804</v>
      </c>
      <c r="Z37" s="56">
        <v>368.55629923664128</v>
      </c>
      <c r="AA37" s="56">
        <v>398.83506034482764</v>
      </c>
      <c r="AB37" s="56">
        <v>370.04612915129144</v>
      </c>
    </row>
    <row r="38" spans="1:28" x14ac:dyDescent="0.25">
      <c r="A38" s="3" t="s">
        <v>29</v>
      </c>
      <c r="B38" s="3" t="s">
        <v>29</v>
      </c>
      <c r="C38" s="56">
        <v>560.83811129848232</v>
      </c>
      <c r="D38" s="56">
        <v>565.29566446748345</v>
      </c>
      <c r="E38" s="56">
        <v>562.60864765409383</v>
      </c>
      <c r="F38" s="56">
        <v>578.94313725490201</v>
      </c>
      <c r="G38" s="56">
        <v>615.56524064171117</v>
      </c>
      <c r="H38" s="56">
        <v>575.75500467726852</v>
      </c>
      <c r="I38" s="56">
        <v>589.78755982053849</v>
      </c>
      <c r="J38" s="56">
        <v>585.18786070038914</v>
      </c>
      <c r="K38" s="56">
        <v>574.13075436241616</v>
      </c>
      <c r="L38" s="56">
        <v>622.19174173228339</v>
      </c>
      <c r="M38" s="56">
        <v>646.3987007194246</v>
      </c>
      <c r="N38" s="56">
        <v>644.60144598540148</v>
      </c>
      <c r="O38" s="56">
        <v>595.67738054968288</v>
      </c>
      <c r="P38" s="56">
        <v>603.08087875243666</v>
      </c>
      <c r="Q38" s="56">
        <v>635.56713714050943</v>
      </c>
      <c r="R38" s="56">
        <v>610.96746773526365</v>
      </c>
      <c r="S38" s="56">
        <v>618.64124293785301</v>
      </c>
      <c r="T38" s="56">
        <v>613.49315675675678</v>
      </c>
      <c r="U38" s="56">
        <v>595.37211899441331</v>
      </c>
      <c r="V38" s="56">
        <v>598.77291753453778</v>
      </c>
      <c r="W38" s="56">
        <v>612.33357947421621</v>
      </c>
      <c r="X38" s="56">
        <v>605.59215555555545</v>
      </c>
      <c r="Y38" s="56">
        <v>618.66786331236892</v>
      </c>
      <c r="Z38" s="56">
        <v>614.72001818181809</v>
      </c>
      <c r="AA38" s="56">
        <v>611.18127777777784</v>
      </c>
      <c r="AB38" s="56">
        <v>642.52726862745089</v>
      </c>
    </row>
    <row r="39" spans="1:28" x14ac:dyDescent="0.25">
      <c r="A39" s="3" t="s">
        <v>41</v>
      </c>
      <c r="B39" s="8" t="s">
        <v>314</v>
      </c>
      <c r="C39" s="56">
        <v>0</v>
      </c>
      <c r="D39" s="56">
        <v>0</v>
      </c>
      <c r="E39" s="56">
        <v>0</v>
      </c>
      <c r="F39" s="56">
        <v>0</v>
      </c>
      <c r="G39" s="56">
        <v>12.277685950413222</v>
      </c>
      <c r="H39" s="56">
        <v>12.973500447627574</v>
      </c>
      <c r="I39" s="56">
        <v>13.983725529865124</v>
      </c>
      <c r="J39" s="56">
        <v>13.967167409470754</v>
      </c>
      <c r="K39" s="56">
        <v>0</v>
      </c>
      <c r="L39" s="56">
        <v>0</v>
      </c>
      <c r="M39" s="56">
        <v>72.579463366336626</v>
      </c>
      <c r="N39" s="56">
        <v>80.674382470119525</v>
      </c>
      <c r="O39" s="56">
        <v>5.8548661290322581</v>
      </c>
      <c r="P39" s="56">
        <v>15.268135483870967</v>
      </c>
      <c r="Q39" s="56">
        <v>16.139560439560441</v>
      </c>
      <c r="R39" s="56">
        <v>49.895314057826525</v>
      </c>
      <c r="S39" s="56">
        <v>50.532425068119892</v>
      </c>
      <c r="T39" s="56">
        <v>42.646260426320673</v>
      </c>
      <c r="U39" s="56">
        <v>56.100124087591233</v>
      </c>
      <c r="V39" s="56">
        <v>59.875297125256665</v>
      </c>
      <c r="W39" s="56">
        <v>43.029643211100094</v>
      </c>
      <c r="X39" s="56">
        <v>24.270125099601593</v>
      </c>
      <c r="Y39" s="56">
        <v>16.314545454545453</v>
      </c>
      <c r="Z39" s="56">
        <v>15.674304979253112</v>
      </c>
      <c r="AA39" s="56">
        <v>14.57499111617312</v>
      </c>
      <c r="AB39" s="56">
        <v>15.3642</v>
      </c>
    </row>
    <row r="40" spans="1:28" x14ac:dyDescent="0.25">
      <c r="A40" s="3" t="s">
        <v>362</v>
      </c>
      <c r="B40" s="9" t="s">
        <v>361</v>
      </c>
      <c r="C40" s="56">
        <v>0</v>
      </c>
      <c r="D40" s="56">
        <v>0</v>
      </c>
      <c r="E40" s="56">
        <v>0</v>
      </c>
      <c r="F40" s="56">
        <v>6.9228346456692913</v>
      </c>
      <c r="G40" s="56">
        <v>13.591160809371672</v>
      </c>
      <c r="H40" s="56">
        <v>15.364408379888268</v>
      </c>
      <c r="I40" s="56">
        <v>14.896039603960396</v>
      </c>
      <c r="J40" s="56">
        <v>16.476673040152964</v>
      </c>
      <c r="K40" s="56">
        <v>16.765023696682462</v>
      </c>
      <c r="L40" s="56">
        <v>16.01984789833822</v>
      </c>
      <c r="M40" s="56">
        <v>17.578442710472281</v>
      </c>
      <c r="N40" s="56">
        <v>17.945510359408036</v>
      </c>
      <c r="O40" s="56">
        <v>18.328992397043294</v>
      </c>
      <c r="P40" s="56">
        <v>15.307879825412222</v>
      </c>
      <c r="Q40" s="56">
        <v>17.332598675496687</v>
      </c>
      <c r="R40" s="56">
        <v>17.591877685950415</v>
      </c>
      <c r="S40" s="56">
        <v>17.4099547596607</v>
      </c>
      <c r="T40" s="56">
        <v>21.27094159462056</v>
      </c>
      <c r="U40" s="56">
        <v>16.609238938053096</v>
      </c>
      <c r="V40" s="56">
        <v>15.106425792811839</v>
      </c>
      <c r="W40" s="56">
        <v>14.903179254783485</v>
      </c>
      <c r="X40" s="56">
        <v>13.41147435897436</v>
      </c>
      <c r="Y40" s="56">
        <v>14.40429661016949</v>
      </c>
      <c r="Z40" s="56">
        <v>13.466251351351351</v>
      </c>
      <c r="AA40" s="56">
        <v>12.1396</v>
      </c>
      <c r="AB40" s="56">
        <v>14.218959666339547</v>
      </c>
    </row>
    <row r="41" spans="1:28" x14ac:dyDescent="0.25">
      <c r="A41" s="3" t="s">
        <v>376</v>
      </c>
      <c r="B41" s="9" t="s">
        <v>374</v>
      </c>
      <c r="C41" s="56">
        <v>0</v>
      </c>
      <c r="D41" s="56">
        <v>0</v>
      </c>
      <c r="E41" s="56">
        <v>0</v>
      </c>
      <c r="F41" s="56">
        <v>0</v>
      </c>
      <c r="G41" s="56">
        <v>0</v>
      </c>
      <c r="H41" s="56">
        <v>0</v>
      </c>
      <c r="I41" s="56">
        <v>0</v>
      </c>
      <c r="J41" s="56">
        <v>0</v>
      </c>
      <c r="K41" s="56">
        <v>0</v>
      </c>
      <c r="L41" s="56">
        <v>0</v>
      </c>
      <c r="M41" s="56">
        <v>6.3437420718816062</v>
      </c>
      <c r="N41" s="56">
        <v>4.9665164790174003</v>
      </c>
      <c r="O41" s="56">
        <v>5.2097101694915251</v>
      </c>
      <c r="P41" s="56">
        <v>5.2111347252208038</v>
      </c>
      <c r="Q41" s="56">
        <v>5.7341551126516466</v>
      </c>
      <c r="R41" s="56">
        <v>5.4697744360902254</v>
      </c>
      <c r="S41" s="56">
        <v>5.712189723320158</v>
      </c>
      <c r="T41" s="56">
        <v>5.6416246122026887</v>
      </c>
      <c r="U41" s="56">
        <v>4.9345021715526611</v>
      </c>
      <c r="V41" s="56">
        <v>5.4719889009793246</v>
      </c>
      <c r="W41" s="56">
        <v>5.5486056795131846</v>
      </c>
      <c r="X41" s="56">
        <v>5.4480969849246232</v>
      </c>
      <c r="Y41" s="56">
        <v>5.5965367793240564</v>
      </c>
      <c r="Z41" s="56">
        <v>5.3425249500998007</v>
      </c>
      <c r="AA41" s="56">
        <v>4.9154597701149427</v>
      </c>
      <c r="AB41" s="56">
        <v>5.2226435452793831</v>
      </c>
    </row>
    <row r="42" spans="1:28" s="50" customFormat="1" x14ac:dyDescent="0.25">
      <c r="A42" s="51" t="s">
        <v>61</v>
      </c>
      <c r="B42" s="71" t="s">
        <v>61</v>
      </c>
      <c r="C42" s="72">
        <v>25.961904761904762</v>
      </c>
      <c r="D42" s="72">
        <v>23.533952124645889</v>
      </c>
      <c r="E42" s="72">
        <v>24.512580348943985</v>
      </c>
      <c r="F42" s="72">
        <v>23.296308032128515</v>
      </c>
      <c r="G42" s="72">
        <v>27.855275080906146</v>
      </c>
      <c r="H42" s="72">
        <v>29.05730659025788</v>
      </c>
      <c r="I42" s="72">
        <v>26.02263565891473</v>
      </c>
      <c r="J42" s="72">
        <v>25.972063870352713</v>
      </c>
      <c r="K42" s="72">
        <v>48.112577206595539</v>
      </c>
      <c r="L42" s="72">
        <v>29.865380803125966</v>
      </c>
      <c r="M42" s="72">
        <v>26.662393509127789</v>
      </c>
      <c r="N42" s="72">
        <v>28.369678243105206</v>
      </c>
      <c r="O42" s="72">
        <v>28.1</v>
      </c>
      <c r="P42" s="72">
        <v>28.219230769230769</v>
      </c>
      <c r="Q42" s="72">
        <v>28.084372469635625</v>
      </c>
      <c r="R42" s="72">
        <v>27.127199582027167</v>
      </c>
      <c r="S42" s="72">
        <v>32.652830188679239</v>
      </c>
      <c r="T42" s="72">
        <v>29.511992110453651</v>
      </c>
      <c r="U42" s="72">
        <v>28.225727630180657</v>
      </c>
      <c r="V42" s="72">
        <v>29.986717557251907</v>
      </c>
      <c r="W42" s="72">
        <v>26.333604887983707</v>
      </c>
      <c r="X42" s="72">
        <v>29.330081300813006</v>
      </c>
      <c r="Y42" s="72">
        <v>29.100528497409329</v>
      </c>
      <c r="Z42" s="72">
        <v>0</v>
      </c>
      <c r="AA42" s="72" t="s">
        <v>523</v>
      </c>
      <c r="AB42" s="72">
        <v>0</v>
      </c>
    </row>
    <row r="43" spans="1:28" x14ac:dyDescent="0.25">
      <c r="A43" s="3" t="s">
        <v>81</v>
      </c>
      <c r="B43" s="3" t="s">
        <v>81</v>
      </c>
      <c r="C43" s="56">
        <v>0</v>
      </c>
      <c r="D43" s="56">
        <v>0</v>
      </c>
      <c r="E43" s="56">
        <v>0</v>
      </c>
      <c r="F43" s="56">
        <v>0</v>
      </c>
      <c r="G43" s="56">
        <v>0</v>
      </c>
      <c r="H43" s="56">
        <v>0</v>
      </c>
      <c r="I43" s="56">
        <v>0</v>
      </c>
      <c r="J43" s="56">
        <v>0</v>
      </c>
      <c r="K43" s="56">
        <v>0</v>
      </c>
      <c r="L43" s="56">
        <v>4.7735977167093822</v>
      </c>
      <c r="M43" s="56">
        <v>5.9495830784913357</v>
      </c>
      <c r="N43" s="56">
        <v>11.544111349036402</v>
      </c>
      <c r="O43" s="56">
        <v>11.44161907824223</v>
      </c>
      <c r="P43" s="56">
        <v>12.205362685093782</v>
      </c>
      <c r="Q43" s="56">
        <v>12.359866777685264</v>
      </c>
      <c r="R43" s="56">
        <v>12.38953872849741</v>
      </c>
      <c r="S43" s="56">
        <v>11.650061032863851</v>
      </c>
      <c r="T43" s="56">
        <v>13.473333333333334</v>
      </c>
      <c r="U43" s="56">
        <v>13.212572706935122</v>
      </c>
      <c r="V43" s="56">
        <v>11.056857749469213</v>
      </c>
      <c r="W43" s="56">
        <v>11.115571142284569</v>
      </c>
      <c r="X43" s="56">
        <v>12.035447154471544</v>
      </c>
      <c r="Y43" s="56">
        <v>13.177755532139093</v>
      </c>
      <c r="Z43" s="56">
        <v>12.796666666666665</v>
      </c>
      <c r="AA43" s="56">
        <v>13.119163636363638</v>
      </c>
      <c r="AB43" s="56">
        <v>13.420679611650485</v>
      </c>
    </row>
    <row r="44" spans="1:28" x14ac:dyDescent="0.25">
      <c r="A44" s="3" t="s">
        <v>30</v>
      </c>
      <c r="B44" s="3" t="s">
        <v>30</v>
      </c>
      <c r="C44" s="56">
        <v>0</v>
      </c>
      <c r="D44" s="56">
        <v>0</v>
      </c>
      <c r="E44" s="56">
        <v>0</v>
      </c>
      <c r="F44" s="56">
        <v>9.8627450980392162</v>
      </c>
      <c r="G44" s="56">
        <v>37.751871657754009</v>
      </c>
      <c r="H44" s="56">
        <v>45.255303030303025</v>
      </c>
      <c r="I44" s="56">
        <v>48.931536926147707</v>
      </c>
      <c r="J44" s="56">
        <v>49.267649857278784</v>
      </c>
      <c r="K44" s="56">
        <v>48.644738931297709</v>
      </c>
      <c r="L44" s="56">
        <v>47.455178310940497</v>
      </c>
      <c r="M44" s="56">
        <v>49.110232088799194</v>
      </c>
      <c r="N44" s="56">
        <v>49.880464625131992</v>
      </c>
      <c r="O44" s="56">
        <v>47.630063424947146</v>
      </c>
      <c r="P44" s="56">
        <v>42.592449567723342</v>
      </c>
      <c r="Q44" s="56">
        <v>42.57554552912223</v>
      </c>
      <c r="R44" s="56">
        <v>41.627352342158858</v>
      </c>
      <c r="S44" s="56">
        <v>37.357894736842105</v>
      </c>
      <c r="T44" s="56">
        <v>38.877514450867046</v>
      </c>
      <c r="U44" s="56">
        <v>37.903359639233372</v>
      </c>
      <c r="V44" s="56">
        <v>35.663193096008627</v>
      </c>
      <c r="W44" s="56">
        <v>36.007142857142853</v>
      </c>
      <c r="X44" s="56">
        <v>38.033065015479878</v>
      </c>
      <c r="Y44" s="56">
        <v>37.976838777660696</v>
      </c>
      <c r="Z44" s="56">
        <v>36.938168701442841</v>
      </c>
      <c r="AA44" s="56">
        <v>35.863919239904988</v>
      </c>
      <c r="AB44" s="56">
        <v>33.928813559322037</v>
      </c>
    </row>
    <row r="45" spans="1:28" x14ac:dyDescent="0.25">
      <c r="A45" s="3" t="s">
        <v>31</v>
      </c>
      <c r="B45" s="25" t="s">
        <v>31</v>
      </c>
      <c r="C45" s="56">
        <v>15.659006211180124</v>
      </c>
      <c r="D45" s="56">
        <v>16.63680808080808</v>
      </c>
      <c r="E45" s="56">
        <v>15.579595765158805</v>
      </c>
      <c r="F45" s="56">
        <v>14.644927536231886</v>
      </c>
      <c r="G45" s="56">
        <v>15.380829015544041</v>
      </c>
      <c r="H45" s="56">
        <v>15.49723018147087</v>
      </c>
      <c r="I45" s="56">
        <v>16.147517730496453</v>
      </c>
      <c r="J45" s="56">
        <v>16.078952668680763</v>
      </c>
      <c r="K45" s="56">
        <v>16.173757446808509</v>
      </c>
      <c r="L45" s="56">
        <v>15.875928205128206</v>
      </c>
      <c r="M45" s="56">
        <v>12.637050214592271</v>
      </c>
      <c r="N45" s="56">
        <v>14.784380165289257</v>
      </c>
      <c r="O45" s="56">
        <v>14.677535787321062</v>
      </c>
      <c r="P45" s="56">
        <v>16.597584541062801</v>
      </c>
      <c r="Q45" s="56">
        <v>15.827826825127335</v>
      </c>
      <c r="R45" s="56">
        <v>15.205529157667389</v>
      </c>
      <c r="S45" s="56">
        <v>16.131026137463699</v>
      </c>
      <c r="T45" s="56">
        <v>16.640283400809714</v>
      </c>
      <c r="U45" s="56">
        <v>15.418702290076336</v>
      </c>
      <c r="V45" s="56">
        <v>15.345175345377259</v>
      </c>
      <c r="W45" s="56">
        <v>16.40786150712831</v>
      </c>
      <c r="X45" s="56">
        <v>17.950321285140561</v>
      </c>
      <c r="Y45" s="56">
        <v>18.161894317048855</v>
      </c>
      <c r="Z45" s="56">
        <v>14.92387079107505</v>
      </c>
      <c r="AA45" s="56">
        <v>18.154603174603178</v>
      </c>
      <c r="AB45" s="56">
        <v>15.477605882352941</v>
      </c>
    </row>
    <row r="46" spans="1:28" x14ac:dyDescent="0.25">
      <c r="A46" s="3" t="s">
        <v>248</v>
      </c>
      <c r="B46" s="3" t="s">
        <v>485</v>
      </c>
      <c r="C46" s="56">
        <v>0</v>
      </c>
      <c r="D46" s="56">
        <v>0</v>
      </c>
      <c r="E46" s="56">
        <v>0</v>
      </c>
      <c r="F46" s="56">
        <v>0</v>
      </c>
      <c r="G46" s="56">
        <v>0</v>
      </c>
      <c r="H46" s="56">
        <v>0</v>
      </c>
      <c r="I46" s="56">
        <v>0</v>
      </c>
      <c r="J46" s="56">
        <v>0</v>
      </c>
      <c r="K46" s="56">
        <v>0</v>
      </c>
      <c r="L46" s="56">
        <v>0</v>
      </c>
      <c r="M46" s="56">
        <v>28.919536926147707</v>
      </c>
      <c r="N46" s="56">
        <v>29.826686131386861</v>
      </c>
      <c r="O46" s="56">
        <v>29.923283582089557</v>
      </c>
      <c r="P46" s="56">
        <v>29.055348837209301</v>
      </c>
      <c r="Q46" s="56">
        <v>31.358333333333334</v>
      </c>
      <c r="R46" s="56">
        <v>14.953032786885245</v>
      </c>
      <c r="S46" s="56">
        <v>13.989126305792972</v>
      </c>
      <c r="T46" s="56">
        <v>15.116592015579357</v>
      </c>
      <c r="U46" s="56">
        <v>14.365405405405404</v>
      </c>
      <c r="V46" s="56">
        <v>12.952709466811751</v>
      </c>
      <c r="W46" s="56">
        <v>14.504285714285714</v>
      </c>
      <c r="X46" s="56">
        <v>14.743991726990693</v>
      </c>
      <c r="Y46" s="56">
        <v>15.070376569037657</v>
      </c>
      <c r="Z46" s="56">
        <v>14.316377607025249</v>
      </c>
      <c r="AA46" s="56">
        <v>14.418512396694215</v>
      </c>
      <c r="AB46" s="56">
        <v>14.606830225711482</v>
      </c>
    </row>
    <row r="47" spans="1:28" x14ac:dyDescent="0.25">
      <c r="A47" s="3" t="s">
        <v>262</v>
      </c>
      <c r="B47" s="10" t="s">
        <v>259</v>
      </c>
      <c r="C47" s="56">
        <v>0</v>
      </c>
      <c r="D47" s="56">
        <v>0</v>
      </c>
      <c r="E47" s="56">
        <v>0</v>
      </c>
      <c r="F47" s="56">
        <v>4.7317636195752542</v>
      </c>
      <c r="G47" s="56">
        <v>5.0569105691056908</v>
      </c>
      <c r="H47" s="56">
        <v>5.9262454545454553</v>
      </c>
      <c r="I47" s="56">
        <v>5.7735099337748341</v>
      </c>
      <c r="J47" s="56">
        <v>5.8462427745664733</v>
      </c>
      <c r="K47" s="56">
        <v>5.920679215686274</v>
      </c>
      <c r="L47" s="56">
        <v>5.6867305555555552</v>
      </c>
      <c r="M47" s="56">
        <v>6.8226852442671984</v>
      </c>
      <c r="N47" s="56">
        <v>7.7076858846918501</v>
      </c>
      <c r="O47" s="56">
        <v>7.7173310344827595</v>
      </c>
      <c r="P47" s="56">
        <v>7.6114315789473679</v>
      </c>
      <c r="Q47" s="56">
        <v>7.7998333333333338</v>
      </c>
      <c r="R47" s="56">
        <v>7.9047834710743814</v>
      </c>
      <c r="S47" s="56">
        <v>7.8115709023941076</v>
      </c>
      <c r="T47" s="56">
        <v>7.840438245787908</v>
      </c>
      <c r="U47" s="56">
        <v>7.7450897119341562</v>
      </c>
      <c r="V47" s="56">
        <v>7.4319784946236549</v>
      </c>
      <c r="W47" s="56">
        <v>7.7336467853610298</v>
      </c>
      <c r="X47" s="56">
        <v>7.8291782608695657</v>
      </c>
      <c r="Y47" s="56">
        <v>7.6958291262135923</v>
      </c>
      <c r="Z47" s="56">
        <v>7.6821478873239446</v>
      </c>
      <c r="AA47" s="56">
        <v>7.3454186903440633</v>
      </c>
      <c r="AB47" s="56">
        <v>7.4742412617702447</v>
      </c>
    </row>
    <row r="48" spans="1:28" x14ac:dyDescent="0.25">
      <c r="A48" s="3" t="s">
        <v>263</v>
      </c>
      <c r="B48" s="10" t="s">
        <v>259</v>
      </c>
      <c r="C48" s="56">
        <v>0</v>
      </c>
      <c r="D48" s="56">
        <v>0</v>
      </c>
      <c r="E48" s="56">
        <v>0</v>
      </c>
      <c r="F48" s="56">
        <v>10.40987996306556</v>
      </c>
      <c r="G48" s="56">
        <v>11.12520325203252</v>
      </c>
      <c r="H48" s="56">
        <v>13.06601818181818</v>
      </c>
      <c r="I48" s="56">
        <v>12.509271523178809</v>
      </c>
      <c r="J48" s="56">
        <v>12.666859344894027</v>
      </c>
      <c r="K48" s="56">
        <v>12.638182222222223</v>
      </c>
      <c r="L48" s="56">
        <v>12.204120555555555</v>
      </c>
      <c r="M48" s="56">
        <v>13.569529611166502</v>
      </c>
      <c r="N48" s="56">
        <v>14.240298210735586</v>
      </c>
      <c r="O48" s="56">
        <v>14.055082758620692</v>
      </c>
      <c r="P48" s="56">
        <v>14.034115789473683</v>
      </c>
      <c r="Q48" s="56">
        <v>13.780883333333335</v>
      </c>
      <c r="R48" s="56">
        <v>13.360168595041323</v>
      </c>
      <c r="S48" s="56">
        <v>13.828464088397793</v>
      </c>
      <c r="T48" s="56">
        <v>14.009974826560953</v>
      </c>
      <c r="U48" s="56">
        <v>14.12417901234568</v>
      </c>
      <c r="V48" s="56">
        <v>13.158602150537634</v>
      </c>
      <c r="W48" s="56">
        <v>14.256585361028685</v>
      </c>
      <c r="X48" s="56">
        <v>14.777708212560386</v>
      </c>
      <c r="Y48" s="56">
        <v>15.183980582524272</v>
      </c>
      <c r="Z48" s="56">
        <v>14.865554460093897</v>
      </c>
      <c r="AA48" s="56">
        <v>14.174349167591567</v>
      </c>
      <c r="AB48" s="56">
        <v>14.538836516007532</v>
      </c>
    </row>
    <row r="49" spans="1:28" x14ac:dyDescent="0.25">
      <c r="A49" s="3" t="s">
        <v>264</v>
      </c>
      <c r="B49" s="3" t="s">
        <v>228</v>
      </c>
      <c r="C49" s="56">
        <v>0</v>
      </c>
      <c r="D49" s="56">
        <v>0</v>
      </c>
      <c r="E49" s="56">
        <v>0</v>
      </c>
      <c r="F49" s="56">
        <v>0</v>
      </c>
      <c r="G49" s="56">
        <v>0</v>
      </c>
      <c r="H49" s="56">
        <v>1.2699358778625953</v>
      </c>
      <c r="I49" s="56">
        <v>6.8758284600389858</v>
      </c>
      <c r="J49" s="56">
        <v>8.0168505516549651</v>
      </c>
      <c r="K49" s="56">
        <v>8.1923399999999997</v>
      </c>
      <c r="L49" s="56">
        <v>8.1689435523613945</v>
      </c>
      <c r="M49" s="56">
        <v>8.4562226006191956</v>
      </c>
      <c r="N49" s="56">
        <v>8.5995624113475184</v>
      </c>
      <c r="O49" s="56">
        <v>8.6236217391304333</v>
      </c>
      <c r="P49" s="56">
        <v>9.0194836734693862</v>
      </c>
      <c r="Q49" s="56">
        <v>8.4741715025906732</v>
      </c>
      <c r="R49" s="56">
        <v>8.4726364779874217</v>
      </c>
      <c r="S49" s="56">
        <v>10.024770773638968</v>
      </c>
      <c r="T49" s="56">
        <v>9.8659571428571429</v>
      </c>
      <c r="U49" s="56">
        <v>10.078971383315734</v>
      </c>
      <c r="V49" s="56">
        <v>10.336253846153847</v>
      </c>
      <c r="W49" s="56">
        <v>11.387936208625877</v>
      </c>
      <c r="X49" s="56">
        <v>10.648548251748252</v>
      </c>
      <c r="Y49" s="56">
        <v>10.864178217821783</v>
      </c>
      <c r="Z49" s="56">
        <v>10.570708695652174</v>
      </c>
      <c r="AA49" s="56">
        <v>9.4921136363636354</v>
      </c>
      <c r="AB49" s="56">
        <v>10.075183064985453</v>
      </c>
    </row>
    <row r="50" spans="1:28" x14ac:dyDescent="0.25">
      <c r="A50" s="3" t="s">
        <v>62</v>
      </c>
      <c r="B50" s="10" t="s">
        <v>62</v>
      </c>
      <c r="C50" s="56">
        <v>16.671768573868487</v>
      </c>
      <c r="D50" s="56">
        <v>18.704563507109008</v>
      </c>
      <c r="E50" s="56">
        <v>17.901834862385321</v>
      </c>
      <c r="F50" s="56">
        <v>17.028854709418837</v>
      </c>
      <c r="G50" s="56">
        <v>21.053763440860216</v>
      </c>
      <c r="H50" s="56">
        <v>19.307984790874524</v>
      </c>
      <c r="I50" s="56">
        <v>22.83081081081081</v>
      </c>
      <c r="J50" s="56">
        <v>22.879961977186312</v>
      </c>
      <c r="K50" s="56">
        <v>27.837078260869568</v>
      </c>
      <c r="L50" s="56">
        <v>25.290637931034482</v>
      </c>
      <c r="M50" s="56">
        <v>22.906401630988789</v>
      </c>
      <c r="N50" s="56">
        <v>22.69797645854657</v>
      </c>
      <c r="O50" s="56">
        <v>28.187521367521366</v>
      </c>
      <c r="P50" s="56">
        <v>30.125335892514396</v>
      </c>
      <c r="Q50" s="56">
        <v>32.470695230396117</v>
      </c>
      <c r="R50" s="56">
        <v>38.565296566077009</v>
      </c>
      <c r="S50" s="56">
        <v>32.631668237511782</v>
      </c>
      <c r="T50" s="56">
        <v>32.382218963831868</v>
      </c>
      <c r="U50" s="56">
        <v>27.412799575821847</v>
      </c>
      <c r="V50" s="56">
        <v>31.548209277238399</v>
      </c>
      <c r="W50" s="56">
        <v>32.543248730964471</v>
      </c>
      <c r="X50" s="56">
        <v>33.078866396761128</v>
      </c>
      <c r="Y50" s="56">
        <v>33.227812177502578</v>
      </c>
      <c r="Z50" s="56">
        <v>34.397434279705578</v>
      </c>
      <c r="AA50" s="56">
        <v>34.17985611510791</v>
      </c>
      <c r="AB50" s="56">
        <v>34.832989115646257</v>
      </c>
    </row>
    <row r="51" spans="1:28" x14ac:dyDescent="0.25">
      <c r="A51" s="3" t="s">
        <v>478</v>
      </c>
      <c r="B51" s="9" t="s">
        <v>125</v>
      </c>
      <c r="C51" s="56">
        <v>0</v>
      </c>
      <c r="D51" s="56">
        <v>0</v>
      </c>
      <c r="E51" s="56">
        <v>0</v>
      </c>
      <c r="F51" s="56">
        <v>0</v>
      </c>
      <c r="G51" s="56">
        <v>0</v>
      </c>
      <c r="H51" s="56">
        <v>0</v>
      </c>
      <c r="I51" s="56">
        <v>0</v>
      </c>
      <c r="J51" s="56">
        <v>0</v>
      </c>
      <c r="K51" s="56">
        <v>0</v>
      </c>
      <c r="L51" s="56">
        <v>0</v>
      </c>
      <c r="M51" s="56">
        <v>0</v>
      </c>
      <c r="N51" s="56">
        <v>0</v>
      </c>
      <c r="O51" s="56">
        <v>0</v>
      </c>
      <c r="P51" s="56">
        <v>0</v>
      </c>
      <c r="Q51" s="56">
        <v>0</v>
      </c>
      <c r="R51" s="56">
        <v>1.9687958333333335</v>
      </c>
      <c r="S51" s="56">
        <v>1.9631492537313433</v>
      </c>
      <c r="T51" s="56">
        <v>1.9634850340136052</v>
      </c>
      <c r="U51" s="56">
        <v>2.2017200836820083</v>
      </c>
      <c r="V51" s="56">
        <v>2.6470938144329899</v>
      </c>
      <c r="W51" s="56">
        <v>2.6146774193548388</v>
      </c>
      <c r="X51" s="56">
        <v>2.285639246778989</v>
      </c>
      <c r="Y51" s="56">
        <v>2.4325382262996942</v>
      </c>
      <c r="Z51" s="56">
        <v>2.5411975435005121</v>
      </c>
      <c r="AA51" s="56">
        <v>2.2073478760045924</v>
      </c>
      <c r="AB51" s="56">
        <v>2.4758382642998029</v>
      </c>
    </row>
    <row r="52" spans="1:28" x14ac:dyDescent="0.25">
      <c r="A52" s="3" t="s">
        <v>533</v>
      </c>
      <c r="B52" s="3" t="s">
        <v>333</v>
      </c>
      <c r="C52" s="56">
        <v>0</v>
      </c>
      <c r="D52" s="56">
        <v>0</v>
      </c>
      <c r="E52" s="56">
        <v>0</v>
      </c>
      <c r="F52" s="56">
        <v>0</v>
      </c>
      <c r="G52" s="56">
        <v>0</v>
      </c>
      <c r="H52" s="56">
        <v>0</v>
      </c>
      <c r="I52" s="56">
        <v>0</v>
      </c>
      <c r="J52" s="56">
        <v>0</v>
      </c>
      <c r="K52" s="56">
        <v>0</v>
      </c>
      <c r="L52" s="56">
        <v>0</v>
      </c>
      <c r="M52" s="56">
        <v>0</v>
      </c>
      <c r="N52" s="56">
        <v>0</v>
      </c>
      <c r="O52" s="56">
        <v>0</v>
      </c>
      <c r="P52" s="56">
        <v>0</v>
      </c>
      <c r="Q52" s="56">
        <v>0</v>
      </c>
      <c r="R52" s="56">
        <v>0</v>
      </c>
      <c r="S52" s="56">
        <v>1.8646793134598012</v>
      </c>
      <c r="T52" s="56">
        <v>1.9195098963242225</v>
      </c>
      <c r="U52" s="56">
        <v>1.8852410256410257</v>
      </c>
      <c r="V52" s="56">
        <v>1.8864624999999999</v>
      </c>
      <c r="W52" s="56">
        <v>1.7362614017769005</v>
      </c>
      <c r="X52" s="56">
        <v>1.77046875</v>
      </c>
      <c r="Y52" s="56">
        <v>1.6964406779661019</v>
      </c>
      <c r="Z52" s="56">
        <v>1.5031594784353057</v>
      </c>
      <c r="AA52" s="56">
        <v>1.5503344867358706</v>
      </c>
      <c r="AB52" s="56">
        <v>1.5466666666666664</v>
      </c>
    </row>
    <row r="53" spans="1:28" x14ac:dyDescent="0.25">
      <c r="A53" s="3" t="s">
        <v>114</v>
      </c>
      <c r="B53" s="3" t="s">
        <v>114</v>
      </c>
      <c r="C53" s="56">
        <v>0</v>
      </c>
      <c r="D53" s="56">
        <v>0</v>
      </c>
      <c r="E53" s="56">
        <v>0</v>
      </c>
      <c r="F53" s="56">
        <v>0</v>
      </c>
      <c r="G53" s="56">
        <v>0</v>
      </c>
      <c r="H53" s="56">
        <v>0</v>
      </c>
      <c r="I53" s="56">
        <v>0</v>
      </c>
      <c r="J53" s="56">
        <v>0</v>
      </c>
      <c r="K53" s="56">
        <v>0</v>
      </c>
      <c r="L53" s="56">
        <v>0</v>
      </c>
      <c r="M53" s="56">
        <v>0</v>
      </c>
      <c r="N53" s="56">
        <v>0</v>
      </c>
      <c r="O53" s="56">
        <v>0</v>
      </c>
      <c r="P53" s="56">
        <v>14.012422243166824</v>
      </c>
      <c r="Q53" s="56">
        <v>14.967828758169937</v>
      </c>
      <c r="R53" s="56">
        <v>14.234794736842105</v>
      </c>
      <c r="S53" s="56">
        <v>14.548224976167777</v>
      </c>
      <c r="T53" s="56">
        <v>14.427193713163065</v>
      </c>
      <c r="U53" s="56">
        <v>13.909467379679143</v>
      </c>
      <c r="V53" s="56">
        <v>14.199856663168941</v>
      </c>
      <c r="W53" s="56">
        <v>14.447436363636363</v>
      </c>
      <c r="X53" s="56">
        <v>14.36478825271471</v>
      </c>
      <c r="Y53" s="56">
        <v>14.626823992133726</v>
      </c>
      <c r="Z53" s="56">
        <v>14.750061971830984</v>
      </c>
      <c r="AA53" s="56">
        <v>14.640169640787949</v>
      </c>
      <c r="AB53" s="56">
        <v>14.982496078431371</v>
      </c>
    </row>
    <row r="54" spans="1:28" x14ac:dyDescent="0.25">
      <c r="A54" s="3" t="s">
        <v>46</v>
      </c>
      <c r="B54" s="3" t="s">
        <v>46</v>
      </c>
      <c r="C54" s="56">
        <v>0</v>
      </c>
      <c r="D54" s="56">
        <v>9.640253846153847</v>
      </c>
      <c r="E54" s="56">
        <v>12.860716305372289</v>
      </c>
      <c r="F54" s="56">
        <v>10.942666666666668</v>
      </c>
      <c r="G54" s="56">
        <v>12.718584107327139</v>
      </c>
      <c r="H54" s="56">
        <v>13.515589353612167</v>
      </c>
      <c r="I54" s="56">
        <v>13.252517985611512</v>
      </c>
      <c r="J54" s="56">
        <v>12.91809619238477</v>
      </c>
      <c r="K54" s="56">
        <v>13.141047227926078</v>
      </c>
      <c r="L54" s="56">
        <v>20.645955948944454</v>
      </c>
      <c r="M54" s="56">
        <v>16.284675876726887</v>
      </c>
      <c r="N54" s="56">
        <v>16.658241308793457</v>
      </c>
      <c r="O54" s="56">
        <v>16.498134878819808</v>
      </c>
      <c r="P54" s="56">
        <v>16.778115799803725</v>
      </c>
      <c r="Q54" s="56">
        <v>17.688681699913268</v>
      </c>
      <c r="R54" s="56">
        <v>17.132543103448278</v>
      </c>
      <c r="S54" s="56">
        <v>16.628243713733074</v>
      </c>
      <c r="T54" s="56">
        <v>16.438582995951418</v>
      </c>
      <c r="U54" s="56">
        <v>13.387843137254901</v>
      </c>
      <c r="V54" s="56">
        <v>16.753041622198506</v>
      </c>
      <c r="W54" s="56">
        <v>17.355406797116373</v>
      </c>
      <c r="X54" s="56">
        <v>17.294634146341465</v>
      </c>
      <c r="Y54" s="56">
        <v>16.558040201005028</v>
      </c>
      <c r="Z54" s="56">
        <v>16.776954314720815</v>
      </c>
      <c r="AA54" s="56">
        <v>15.980886956521738</v>
      </c>
      <c r="AB54" s="56">
        <v>16.366884872298623</v>
      </c>
    </row>
    <row r="55" spans="1:28" x14ac:dyDescent="0.25">
      <c r="A55" s="3" t="s">
        <v>337</v>
      </c>
      <c r="B55" s="54" t="s">
        <v>569</v>
      </c>
      <c r="C55" s="56">
        <v>428.4775919732441</v>
      </c>
      <c r="D55" s="56">
        <v>421.57383256244219</v>
      </c>
      <c r="E55" s="56">
        <v>459.82075471698113</v>
      </c>
      <c r="F55" s="56">
        <v>436.3478260869565</v>
      </c>
      <c r="G55" s="56">
        <v>416.1144478844169</v>
      </c>
      <c r="H55" s="56">
        <v>469.23398058252428</v>
      </c>
      <c r="I55" s="56">
        <v>467.11199603960404</v>
      </c>
      <c r="J55" s="56">
        <v>464.06673114119928</v>
      </c>
      <c r="K55" s="56">
        <v>458.28732443572119</v>
      </c>
      <c r="L55" s="56">
        <v>426.18380449525034</v>
      </c>
      <c r="M55" s="56">
        <v>513.17862479338851</v>
      </c>
      <c r="N55" s="56">
        <v>469.78580246913583</v>
      </c>
      <c r="O55" s="56">
        <v>509.74208955223884</v>
      </c>
      <c r="P55" s="56">
        <v>457.38380906460952</v>
      </c>
      <c r="Q55" s="56">
        <v>470.18502866502865</v>
      </c>
      <c r="R55" s="56">
        <v>460.954519131334</v>
      </c>
      <c r="S55" s="56">
        <v>465.12445703493859</v>
      </c>
      <c r="T55" s="56">
        <v>473.06426213592226</v>
      </c>
      <c r="U55" s="56">
        <v>472.80880597014925</v>
      </c>
      <c r="V55" s="56">
        <v>471.58259179265661</v>
      </c>
      <c r="W55" s="56">
        <v>489.01857971014499</v>
      </c>
      <c r="X55" s="56">
        <v>489.72578076525338</v>
      </c>
      <c r="Y55" s="56">
        <v>483.27963560209434</v>
      </c>
      <c r="Z55" s="56">
        <v>473.7770641408751</v>
      </c>
      <c r="AA55" s="56">
        <v>475.64984544349943</v>
      </c>
      <c r="AB55" s="56">
        <v>473.38996999999995</v>
      </c>
    </row>
    <row r="56" spans="1:28" x14ac:dyDescent="0.25">
      <c r="A56" s="3" t="s">
        <v>177</v>
      </c>
      <c r="B56" s="3" t="s">
        <v>177</v>
      </c>
      <c r="C56" s="56">
        <v>0</v>
      </c>
      <c r="D56" s="56">
        <v>0</v>
      </c>
      <c r="E56" s="56">
        <v>0</v>
      </c>
      <c r="F56" s="56">
        <v>0</v>
      </c>
      <c r="G56" s="56">
        <v>0</v>
      </c>
      <c r="H56" s="56">
        <v>0</v>
      </c>
      <c r="I56" s="56">
        <v>0</v>
      </c>
      <c r="J56" s="56">
        <v>0</v>
      </c>
      <c r="K56" s="56">
        <v>0</v>
      </c>
      <c r="L56" s="56">
        <v>0</v>
      </c>
      <c r="M56" s="56">
        <v>6.9266044467425019</v>
      </c>
      <c r="N56" s="56">
        <v>6.9367538860103615</v>
      </c>
      <c r="O56" s="56">
        <v>7.3989355860612447</v>
      </c>
      <c r="P56" s="56">
        <v>7.4386271102283992</v>
      </c>
      <c r="Q56" s="56">
        <v>7.2269057646116881</v>
      </c>
      <c r="R56" s="56">
        <v>7.2876539419087134</v>
      </c>
      <c r="S56" s="56">
        <v>7.1448790170132321</v>
      </c>
      <c r="T56" s="56">
        <v>7.2826176245210732</v>
      </c>
      <c r="U56" s="56">
        <v>7.2642436464088398</v>
      </c>
      <c r="V56" s="56">
        <v>7.3072263549415517</v>
      </c>
      <c r="W56" s="56">
        <v>7.5834379204892972</v>
      </c>
      <c r="X56" s="56">
        <v>7.5098512396694215</v>
      </c>
      <c r="Y56" s="56">
        <v>7.1782872008324672</v>
      </c>
      <c r="Z56" s="56">
        <v>7.123400843881857</v>
      </c>
      <c r="AA56" s="56">
        <v>7.302941176470588</v>
      </c>
      <c r="AB56" s="56">
        <v>7.5347272727272729</v>
      </c>
    </row>
    <row r="57" spans="1:28" x14ac:dyDescent="0.25">
      <c r="A57" s="5" t="s">
        <v>89</v>
      </c>
      <c r="B57" s="9" t="s">
        <v>118</v>
      </c>
      <c r="C57" s="56">
        <v>0</v>
      </c>
      <c r="D57" s="56">
        <v>0</v>
      </c>
      <c r="E57" s="56">
        <v>0</v>
      </c>
      <c r="F57" s="56">
        <v>0</v>
      </c>
      <c r="G57" s="56">
        <v>0</v>
      </c>
      <c r="H57" s="56">
        <v>0</v>
      </c>
      <c r="I57" s="56">
        <v>0</v>
      </c>
      <c r="J57" s="56">
        <v>0</v>
      </c>
      <c r="K57" s="56">
        <v>0</v>
      </c>
      <c r="L57" s="56">
        <v>0</v>
      </c>
      <c r="M57" s="56">
        <v>0</v>
      </c>
      <c r="N57" s="56">
        <v>0</v>
      </c>
      <c r="O57" s="56">
        <v>0</v>
      </c>
      <c r="P57" s="56">
        <v>0</v>
      </c>
      <c r="Q57" s="56">
        <v>0</v>
      </c>
      <c r="R57" s="56">
        <v>0</v>
      </c>
      <c r="S57" s="56">
        <v>6.7357615894039737</v>
      </c>
      <c r="T57" s="56">
        <v>7.4300484027105522</v>
      </c>
      <c r="U57" s="56">
        <v>7.6522222222222229</v>
      </c>
      <c r="V57" s="56">
        <v>7.7348459227467821</v>
      </c>
      <c r="W57" s="56">
        <v>7.9110821643286577</v>
      </c>
      <c r="X57" s="56">
        <v>7.9</v>
      </c>
      <c r="Y57" s="56">
        <v>8.0062121212121209</v>
      </c>
      <c r="Z57" s="56">
        <v>8.0795131845841794</v>
      </c>
      <c r="AA57" s="56">
        <v>7.7910569105691057</v>
      </c>
      <c r="AB57" s="56">
        <v>7.8316197866149375</v>
      </c>
    </row>
    <row r="58" spans="1:28" x14ac:dyDescent="0.25">
      <c r="A58" s="3" t="s">
        <v>95</v>
      </c>
      <c r="B58" s="3" t="s">
        <v>95</v>
      </c>
      <c r="C58" s="56">
        <v>15.988235294117647</v>
      </c>
      <c r="D58" s="56">
        <v>15.456999999999999</v>
      </c>
      <c r="E58" s="56">
        <v>16.037499999999998</v>
      </c>
      <c r="F58" s="56">
        <v>16.200746268656715</v>
      </c>
      <c r="G58" s="56">
        <v>17.108072653884964</v>
      </c>
      <c r="H58" s="56">
        <v>17.768965517241377</v>
      </c>
      <c r="I58" s="56">
        <v>19.145539906103288</v>
      </c>
      <c r="J58" s="56">
        <v>19.526570048309182</v>
      </c>
      <c r="K58" s="56">
        <v>34.153681986368056</v>
      </c>
      <c r="L58" s="56">
        <v>26.923423652909577</v>
      </c>
      <c r="M58" s="56">
        <v>30.52734118246687</v>
      </c>
      <c r="N58" s="56">
        <v>33.450555621301774</v>
      </c>
      <c r="O58" s="56">
        <v>32.194313861386135</v>
      </c>
      <c r="P58" s="56">
        <v>31.082689610389608</v>
      </c>
      <c r="Q58" s="56">
        <v>32.841447313552521</v>
      </c>
      <c r="R58" s="56">
        <v>31.463863959390864</v>
      </c>
      <c r="S58" s="56">
        <v>31.308711770157554</v>
      </c>
      <c r="T58" s="56">
        <v>31.304728187919466</v>
      </c>
      <c r="U58" s="56">
        <v>30.397100000000002</v>
      </c>
      <c r="V58" s="56">
        <v>30.771939400206822</v>
      </c>
      <c r="W58" s="56">
        <v>31.612000000000002</v>
      </c>
      <c r="X58" s="56">
        <v>29.892313773035887</v>
      </c>
      <c r="Y58" s="56">
        <v>31.748536585365851</v>
      </c>
      <c r="Z58" s="56">
        <v>31.699828840436073</v>
      </c>
      <c r="AA58" s="56">
        <v>31.694364840182651</v>
      </c>
      <c r="AB58" s="56">
        <v>32.7249067961165</v>
      </c>
    </row>
    <row r="59" spans="1:28" s="91" customFormat="1" x14ac:dyDescent="0.25">
      <c r="A59" s="89" t="s">
        <v>544</v>
      </c>
      <c r="B59" s="91" t="s">
        <v>496</v>
      </c>
      <c r="C59" s="90">
        <v>0</v>
      </c>
      <c r="D59" s="90">
        <v>0</v>
      </c>
      <c r="E59" s="90">
        <v>0</v>
      </c>
      <c r="F59" s="90">
        <v>0</v>
      </c>
      <c r="G59" s="90">
        <v>0</v>
      </c>
      <c r="H59" s="90">
        <v>0</v>
      </c>
      <c r="I59" s="90">
        <v>0</v>
      </c>
      <c r="J59" s="90">
        <v>0</v>
      </c>
      <c r="K59" s="90">
        <v>0</v>
      </c>
      <c r="L59" s="90">
        <v>0</v>
      </c>
      <c r="M59" s="90">
        <v>0</v>
      </c>
      <c r="N59" s="90">
        <v>0</v>
      </c>
      <c r="O59" s="90">
        <v>0</v>
      </c>
      <c r="P59" s="90">
        <v>0</v>
      </c>
      <c r="Q59" s="90">
        <v>0</v>
      </c>
      <c r="R59" s="90">
        <v>0</v>
      </c>
      <c r="S59" s="90">
        <v>0</v>
      </c>
      <c r="T59" s="90">
        <v>0</v>
      </c>
      <c r="U59" s="90">
        <v>0</v>
      </c>
      <c r="V59" s="90">
        <v>4.895169491525424</v>
      </c>
      <c r="W59" s="90">
        <v>5.4946978417266186</v>
      </c>
      <c r="X59" s="90">
        <v>5.402949640287769</v>
      </c>
      <c r="Y59" s="90">
        <v>5.6771966527196653</v>
      </c>
      <c r="Z59" s="90">
        <v>0</v>
      </c>
      <c r="AA59" s="90" t="s">
        <v>523</v>
      </c>
      <c r="AB59" s="90">
        <v>0</v>
      </c>
    </row>
    <row r="60" spans="1:28" x14ac:dyDescent="0.25">
      <c r="A60" s="3" t="s">
        <v>502</v>
      </c>
      <c r="B60" s="3" t="s">
        <v>490</v>
      </c>
      <c r="C60" s="56">
        <v>0</v>
      </c>
      <c r="D60" s="56">
        <v>0</v>
      </c>
      <c r="E60" s="56">
        <v>0</v>
      </c>
      <c r="F60" s="56">
        <v>0</v>
      </c>
      <c r="G60" s="56">
        <v>0</v>
      </c>
      <c r="H60" s="56">
        <v>0</v>
      </c>
      <c r="I60" s="56">
        <v>0</v>
      </c>
      <c r="J60" s="56">
        <v>0</v>
      </c>
      <c r="K60" s="56">
        <v>0</v>
      </c>
      <c r="L60" s="56">
        <v>0</v>
      </c>
      <c r="M60" s="56">
        <v>0</v>
      </c>
      <c r="N60" s="56">
        <v>0</v>
      </c>
      <c r="O60" s="56">
        <v>0</v>
      </c>
      <c r="P60" s="56">
        <v>0</v>
      </c>
      <c r="Q60" s="56">
        <v>0</v>
      </c>
      <c r="R60" s="56">
        <v>0</v>
      </c>
      <c r="S60" s="56" t="s">
        <v>523</v>
      </c>
      <c r="T60" s="56">
        <v>11.254525099601594</v>
      </c>
      <c r="U60" s="56">
        <v>11.305888888888889</v>
      </c>
      <c r="V60" s="56">
        <v>12.034785407725321</v>
      </c>
      <c r="W60" s="56">
        <v>11.78964388489209</v>
      </c>
      <c r="X60" s="56">
        <v>12.136668012108981</v>
      </c>
      <c r="Y60" s="56">
        <v>11.548263374485597</v>
      </c>
      <c r="Z60" s="56">
        <v>11.205440660474716</v>
      </c>
      <c r="AA60" s="56">
        <v>11.14104433962264</v>
      </c>
      <c r="AB60" s="56">
        <v>11.094850642927796</v>
      </c>
    </row>
    <row r="61" spans="1:28" x14ac:dyDescent="0.25">
      <c r="A61" s="3" t="s">
        <v>90</v>
      </c>
      <c r="B61" s="3" t="s">
        <v>90</v>
      </c>
      <c r="C61" s="56">
        <v>94.310530749789379</v>
      </c>
      <c r="D61" s="56">
        <v>92.232450518378883</v>
      </c>
      <c r="E61" s="56">
        <v>89.721196991795821</v>
      </c>
      <c r="F61" s="56">
        <v>102.47879405940594</v>
      </c>
      <c r="G61" s="56">
        <v>94.636152219873139</v>
      </c>
      <c r="H61" s="56">
        <v>92.498692810457513</v>
      </c>
      <c r="I61" s="56">
        <v>96.528003972194625</v>
      </c>
      <c r="J61" s="56">
        <v>103.70611854684512</v>
      </c>
      <c r="K61" s="56">
        <v>98.549557587181909</v>
      </c>
      <c r="L61" s="56">
        <v>111.78327840328132</v>
      </c>
      <c r="M61" s="56">
        <v>95.746281314168371</v>
      </c>
      <c r="N61" s="56">
        <v>96.28235294117647</v>
      </c>
      <c r="O61" s="56">
        <v>103.73846153846154</v>
      </c>
      <c r="P61" s="56">
        <v>102.81398425196849</v>
      </c>
      <c r="Q61" s="56">
        <v>106.60086078098472</v>
      </c>
      <c r="R61" s="56">
        <v>105.73556535600426</v>
      </c>
      <c r="S61" s="56">
        <v>103.07761767531221</v>
      </c>
      <c r="T61" s="56">
        <v>103.33110491803279</v>
      </c>
      <c r="U61" s="56">
        <v>105.64845642151482</v>
      </c>
      <c r="V61" s="56">
        <v>105.21489830508474</v>
      </c>
      <c r="W61" s="56">
        <v>107.05988571428573</v>
      </c>
      <c r="X61" s="56">
        <v>107.50290617283952</v>
      </c>
      <c r="Y61" s="56">
        <v>110.79172784810126</v>
      </c>
      <c r="Z61" s="56">
        <v>107.96831673819742</v>
      </c>
      <c r="AA61" s="56">
        <v>113.92803833718244</v>
      </c>
      <c r="AB61" s="56">
        <v>121.26858707753479</v>
      </c>
    </row>
    <row r="62" spans="1:28" x14ac:dyDescent="0.25">
      <c r="A62" s="3" t="s">
        <v>93</v>
      </c>
      <c r="B62" s="8" t="s">
        <v>281</v>
      </c>
      <c r="C62" s="56">
        <v>0</v>
      </c>
      <c r="D62" s="56">
        <v>0</v>
      </c>
      <c r="E62" s="56">
        <v>0</v>
      </c>
      <c r="F62" s="56">
        <v>0</v>
      </c>
      <c r="G62" s="56">
        <v>0</v>
      </c>
      <c r="H62" s="56">
        <v>0</v>
      </c>
      <c r="I62" s="56">
        <v>0</v>
      </c>
      <c r="J62" s="56">
        <v>0</v>
      </c>
      <c r="K62" s="56">
        <v>0</v>
      </c>
      <c r="L62" s="56">
        <v>12.311643835616438</v>
      </c>
      <c r="M62" s="56">
        <v>26.791437371663243</v>
      </c>
      <c r="N62" s="56">
        <v>31.564327359490989</v>
      </c>
      <c r="O62" s="56">
        <v>26.418918918918919</v>
      </c>
      <c r="P62" s="56">
        <v>29.447906523855892</v>
      </c>
      <c r="Q62" s="56">
        <v>27.620214115781124</v>
      </c>
      <c r="R62" s="56">
        <v>28.238057553956835</v>
      </c>
      <c r="S62" s="56">
        <v>31.383703703703702</v>
      </c>
      <c r="T62" s="56">
        <v>32.558893738140419</v>
      </c>
      <c r="U62" s="56">
        <v>17.760120180383314</v>
      </c>
      <c r="V62" s="56">
        <v>32.59643467230444</v>
      </c>
      <c r="W62" s="56">
        <v>30.327462677484789</v>
      </c>
      <c r="X62" s="56">
        <v>31.149230769230769</v>
      </c>
      <c r="Y62" s="56">
        <v>30.977916666666669</v>
      </c>
      <c r="Z62" s="56">
        <v>30.799339111592637</v>
      </c>
      <c r="AA62" s="56">
        <v>31.856074766355139</v>
      </c>
      <c r="AB62" s="56">
        <v>28.91802721088435</v>
      </c>
    </row>
    <row r="63" spans="1:28" x14ac:dyDescent="0.25">
      <c r="A63" s="3" t="s">
        <v>562</v>
      </c>
      <c r="B63" s="3" t="s">
        <v>185</v>
      </c>
      <c r="C63" s="56">
        <v>0</v>
      </c>
      <c r="D63" s="56">
        <v>0</v>
      </c>
      <c r="E63" s="56">
        <v>0</v>
      </c>
      <c r="F63" s="56">
        <v>0</v>
      </c>
      <c r="G63" s="56">
        <v>0</v>
      </c>
      <c r="H63" s="56">
        <v>0</v>
      </c>
      <c r="I63" s="56">
        <v>0</v>
      </c>
      <c r="J63" s="56">
        <v>0</v>
      </c>
      <c r="K63" s="56">
        <v>0</v>
      </c>
      <c r="L63" s="56">
        <v>0</v>
      </c>
      <c r="M63" s="56">
        <v>0</v>
      </c>
      <c r="N63" s="56">
        <v>0</v>
      </c>
      <c r="O63" s="56">
        <v>0</v>
      </c>
      <c r="P63" s="56">
        <v>0</v>
      </c>
      <c r="Q63" s="56">
        <v>0</v>
      </c>
      <c r="R63" s="56">
        <v>0</v>
      </c>
      <c r="S63" s="56">
        <v>4.1004575163398691</v>
      </c>
      <c r="T63" s="56">
        <v>4.5344064577397916</v>
      </c>
      <c r="U63" s="56">
        <v>5.1858193979933107</v>
      </c>
      <c r="V63" s="56">
        <v>5.5579144385026735</v>
      </c>
      <c r="W63" s="56">
        <v>5.7281268882175223</v>
      </c>
      <c r="X63" s="56">
        <v>5.781428571428572</v>
      </c>
      <c r="Y63" s="56">
        <v>5.4497872340425531</v>
      </c>
      <c r="Z63" s="56">
        <v>4.8695162986330187</v>
      </c>
      <c r="AA63" s="56">
        <v>4.4786885245901633</v>
      </c>
      <c r="AB63" s="56">
        <v>5.1895762631077211</v>
      </c>
    </row>
    <row r="64" spans="1:28" x14ac:dyDescent="0.25">
      <c r="A64" s="5" t="s">
        <v>97</v>
      </c>
      <c r="B64" s="5" t="s">
        <v>97</v>
      </c>
      <c r="C64" s="56">
        <v>0</v>
      </c>
      <c r="D64" s="56">
        <v>0</v>
      </c>
      <c r="E64" s="56">
        <v>0</v>
      </c>
      <c r="F64" s="56">
        <v>0</v>
      </c>
      <c r="G64" s="56">
        <v>0</v>
      </c>
      <c r="H64" s="56">
        <v>0</v>
      </c>
      <c r="I64" s="56">
        <v>0</v>
      </c>
      <c r="J64" s="56">
        <v>0</v>
      </c>
      <c r="K64" s="56">
        <v>0</v>
      </c>
      <c r="L64" s="56">
        <v>0</v>
      </c>
      <c r="M64" s="56">
        <v>0</v>
      </c>
      <c r="N64" s="56">
        <v>0</v>
      </c>
      <c r="O64" s="56">
        <v>0</v>
      </c>
      <c r="P64" s="56">
        <v>52.240930232558135</v>
      </c>
      <c r="Q64" s="56">
        <v>44.643012552301251</v>
      </c>
      <c r="R64" s="56">
        <v>48.500880829015543</v>
      </c>
      <c r="S64" s="56">
        <v>45.255303030303025</v>
      </c>
      <c r="T64" s="56">
        <v>46.154552454282964</v>
      </c>
      <c r="U64" s="56">
        <v>44.231196487376508</v>
      </c>
      <c r="V64" s="56">
        <v>45.058119658119665</v>
      </c>
      <c r="W64" s="56">
        <v>46.424113475177307</v>
      </c>
      <c r="X64" s="56">
        <v>46.995876288659794</v>
      </c>
      <c r="Y64" s="56">
        <v>48.487949526813878</v>
      </c>
      <c r="Z64" s="56">
        <v>44.842772384034518</v>
      </c>
      <c r="AA64" s="56">
        <v>44.952648401826487</v>
      </c>
      <c r="AB64" s="56">
        <v>47.244574780058656</v>
      </c>
    </row>
    <row r="65" spans="1:28" x14ac:dyDescent="0.25">
      <c r="A65" s="3" t="s">
        <v>100</v>
      </c>
      <c r="B65" s="3" t="s">
        <v>100</v>
      </c>
      <c r="C65" s="56">
        <v>213.50708661417323</v>
      </c>
      <c r="D65" s="56">
        <v>205.92317073170733</v>
      </c>
      <c r="E65" s="56">
        <v>208.83725490196076</v>
      </c>
      <c r="F65" s="56">
        <v>204.44537131230925</v>
      </c>
      <c r="G65" s="56">
        <v>211.5405049396268</v>
      </c>
      <c r="H65" s="56">
        <v>207.25924491771536</v>
      </c>
      <c r="I65" s="56">
        <v>210.08909508840864</v>
      </c>
      <c r="J65" s="56">
        <v>207.81891891891891</v>
      </c>
      <c r="K65" s="56">
        <v>207.67927663734116</v>
      </c>
      <c r="L65" s="56">
        <v>207.01651560926484</v>
      </c>
      <c r="M65" s="56">
        <v>211.3850622406639</v>
      </c>
      <c r="N65" s="56">
        <v>211.9448810754912</v>
      </c>
      <c r="O65" s="56">
        <v>206.86956521739131</v>
      </c>
      <c r="P65" s="56">
        <v>200.14734299516908</v>
      </c>
      <c r="Q65" s="56">
        <v>206.52857142857141</v>
      </c>
      <c r="R65" s="56">
        <v>202.03312302839117</v>
      </c>
      <c r="S65" s="56">
        <v>204.91073825503358</v>
      </c>
      <c r="T65" s="56">
        <v>205.56617502458209</v>
      </c>
      <c r="U65" s="56">
        <v>204.48930481283421</v>
      </c>
      <c r="V65" s="56">
        <v>207.53918191603873</v>
      </c>
      <c r="W65" s="56">
        <v>213.61475409836066</v>
      </c>
      <c r="X65" s="56">
        <v>215.02857142857141</v>
      </c>
      <c r="Y65" s="56">
        <v>218.08821096173733</v>
      </c>
      <c r="Z65" s="56">
        <v>220.35330535152153</v>
      </c>
      <c r="AA65" s="56">
        <v>223.80975609756098</v>
      </c>
      <c r="AB65" s="56">
        <v>224.12411067193676</v>
      </c>
    </row>
    <row r="66" spans="1:28" x14ac:dyDescent="0.25">
      <c r="A66" s="3" t="s">
        <v>101</v>
      </c>
      <c r="B66" s="9" t="s">
        <v>489</v>
      </c>
      <c r="C66" s="56">
        <v>638.89961918505946</v>
      </c>
      <c r="D66" s="56">
        <v>647.94039393939386</v>
      </c>
      <c r="E66" s="56">
        <v>648.49945504087191</v>
      </c>
      <c r="F66" s="56">
        <v>623.18998035363461</v>
      </c>
      <c r="G66" s="56">
        <v>621.11424017003196</v>
      </c>
      <c r="H66" s="56">
        <v>645.92440191387561</v>
      </c>
      <c r="I66" s="56">
        <v>657.66929133858264</v>
      </c>
      <c r="J66" s="56">
        <v>655.41805955811719</v>
      </c>
      <c r="K66" s="56">
        <v>654.39829115646251</v>
      </c>
      <c r="L66" s="56">
        <v>653.86381919191922</v>
      </c>
      <c r="M66" s="56">
        <v>664.13892855680649</v>
      </c>
      <c r="N66" s="56">
        <v>701.19706115702479</v>
      </c>
      <c r="O66" s="56">
        <v>705.74610302049621</v>
      </c>
      <c r="P66" s="56">
        <v>700.82910193236717</v>
      </c>
      <c r="Q66" s="56">
        <v>702.26404544722004</v>
      </c>
      <c r="R66" s="56">
        <v>780.52751503680338</v>
      </c>
      <c r="S66" s="56">
        <v>686.46527514231502</v>
      </c>
      <c r="T66" s="56">
        <v>664.90937500000007</v>
      </c>
      <c r="U66" s="56">
        <v>653.94631016042786</v>
      </c>
      <c r="V66" s="56">
        <v>637.63647365010797</v>
      </c>
      <c r="W66" s="56">
        <v>659.5656205128206</v>
      </c>
      <c r="X66" s="56">
        <v>660.64181818181828</v>
      </c>
      <c r="Y66" s="56">
        <v>643.59951884057978</v>
      </c>
      <c r="Z66" s="56">
        <v>662.94023529411766</v>
      </c>
      <c r="AA66" s="56">
        <v>653.06862372881358</v>
      </c>
      <c r="AB66" s="56">
        <v>676.71532068965519</v>
      </c>
    </row>
    <row r="67" spans="1:28" s="50" customFormat="1" x14ac:dyDescent="0.25">
      <c r="A67" s="51" t="s">
        <v>196</v>
      </c>
      <c r="B67" s="51" t="s">
        <v>196</v>
      </c>
      <c r="C67" s="72">
        <v>64.624242424242425</v>
      </c>
      <c r="D67" s="72">
        <v>67.782525547445246</v>
      </c>
      <c r="E67" s="72">
        <v>70.475862068965512</v>
      </c>
      <c r="F67" s="72">
        <v>72.687329434697858</v>
      </c>
      <c r="G67" s="72">
        <v>83.921451104100953</v>
      </c>
      <c r="H67" s="72">
        <v>85.387395736793323</v>
      </c>
      <c r="I67" s="72">
        <v>89.689813907933399</v>
      </c>
      <c r="J67" s="72">
        <v>88.855056179775275</v>
      </c>
      <c r="K67" s="72">
        <v>87.52569607843138</v>
      </c>
      <c r="L67" s="72">
        <v>87.97779809885931</v>
      </c>
      <c r="M67" s="72">
        <v>88.629879919273463</v>
      </c>
      <c r="N67" s="72">
        <v>89.685544768069036</v>
      </c>
      <c r="O67" s="72">
        <v>93.162903225806446</v>
      </c>
      <c r="P67" s="72">
        <v>91.779308666017528</v>
      </c>
      <c r="Q67" s="72">
        <v>0</v>
      </c>
      <c r="R67" s="72">
        <v>0</v>
      </c>
      <c r="S67" s="72" t="s">
        <v>523</v>
      </c>
      <c r="T67" s="72" t="s">
        <v>523</v>
      </c>
      <c r="U67" s="72" t="s">
        <v>523</v>
      </c>
      <c r="V67" s="72" t="s">
        <v>523</v>
      </c>
      <c r="W67" s="72" t="s">
        <v>523</v>
      </c>
      <c r="X67" s="72" t="s">
        <v>523</v>
      </c>
      <c r="Y67" s="72" t="s">
        <v>523</v>
      </c>
      <c r="Z67" s="72">
        <v>0</v>
      </c>
      <c r="AA67" s="72" t="s">
        <v>523</v>
      </c>
      <c r="AB67" s="72">
        <v>0</v>
      </c>
    </row>
    <row r="68" spans="1:28" x14ac:dyDescent="0.25">
      <c r="A68" s="3" t="s">
        <v>524</v>
      </c>
      <c r="B68" s="3" t="s">
        <v>503</v>
      </c>
      <c r="C68" s="56">
        <v>0</v>
      </c>
      <c r="D68" s="56">
        <v>0</v>
      </c>
      <c r="E68" s="56">
        <v>0</v>
      </c>
      <c r="F68" s="56">
        <v>0</v>
      </c>
      <c r="G68" s="56">
        <v>0</v>
      </c>
      <c r="H68" s="56">
        <v>0</v>
      </c>
      <c r="I68" s="56">
        <v>0</v>
      </c>
      <c r="J68" s="56">
        <v>0</v>
      </c>
      <c r="K68" s="56">
        <v>0</v>
      </c>
      <c r="L68" s="56">
        <v>0</v>
      </c>
      <c r="M68" s="56">
        <v>0</v>
      </c>
      <c r="N68" s="56">
        <v>0</v>
      </c>
      <c r="O68" s="56">
        <v>0</v>
      </c>
      <c r="P68" s="56">
        <v>0</v>
      </c>
      <c r="Q68" s="56">
        <v>838.78116016150739</v>
      </c>
      <c r="R68" s="56">
        <v>859.37389020670958</v>
      </c>
      <c r="S68" s="56">
        <v>853.73858267716537</v>
      </c>
      <c r="T68" s="56">
        <v>813.45685084637489</v>
      </c>
      <c r="U68" s="56">
        <v>864.40759013282718</v>
      </c>
      <c r="V68" s="56">
        <v>870.29763242090303</v>
      </c>
      <c r="W68" s="56">
        <v>877.51232876712334</v>
      </c>
      <c r="X68" s="56">
        <v>875.55360824742263</v>
      </c>
      <c r="Y68" s="56">
        <v>865.67139037433139</v>
      </c>
      <c r="Z68" s="56">
        <v>840.84585798816556</v>
      </c>
      <c r="AA68" s="56">
        <v>876.64337560405306</v>
      </c>
      <c r="AB68" s="56">
        <v>872.80338972648428</v>
      </c>
    </row>
    <row r="69" spans="1:28" x14ac:dyDescent="0.25">
      <c r="A69" s="3" t="s">
        <v>543</v>
      </c>
      <c r="B69" s="3" t="s">
        <v>568</v>
      </c>
      <c r="C69" s="56">
        <v>0</v>
      </c>
      <c r="D69" s="56">
        <v>0</v>
      </c>
      <c r="E69" s="56">
        <v>0</v>
      </c>
      <c r="F69" s="56">
        <v>0</v>
      </c>
      <c r="G69" s="56">
        <v>0</v>
      </c>
      <c r="H69" s="56">
        <v>0</v>
      </c>
      <c r="I69" s="56">
        <v>0</v>
      </c>
      <c r="J69" s="56">
        <v>0</v>
      </c>
      <c r="K69" s="56">
        <v>0</v>
      </c>
      <c r="L69" s="56">
        <v>0</v>
      </c>
      <c r="M69" s="56">
        <v>0</v>
      </c>
      <c r="N69" s="56">
        <v>0</v>
      </c>
      <c r="O69" s="56">
        <v>0</v>
      </c>
      <c r="P69" s="56">
        <v>0</v>
      </c>
      <c r="Q69" s="56">
        <v>0</v>
      </c>
      <c r="R69" s="56">
        <v>0</v>
      </c>
      <c r="S69" s="56" t="s">
        <v>523</v>
      </c>
      <c r="T69" s="56" t="s">
        <v>523</v>
      </c>
      <c r="U69" s="56" t="s">
        <v>523</v>
      </c>
      <c r="V69" s="56">
        <v>7.01</v>
      </c>
      <c r="W69" s="56">
        <v>7.6213654618473896</v>
      </c>
      <c r="X69" s="56">
        <v>7.8268884339815763</v>
      </c>
      <c r="Y69" s="56">
        <v>7.9746749226006184</v>
      </c>
      <c r="Z69" s="56">
        <v>8.2594436248682825</v>
      </c>
      <c r="AA69" s="56">
        <v>8.4231870669745952</v>
      </c>
      <c r="AB69" s="56">
        <v>7.744149659863945</v>
      </c>
    </row>
    <row r="70" spans="1:28" x14ac:dyDescent="0.25">
      <c r="A70" s="3" t="s">
        <v>355</v>
      </c>
      <c r="B70" s="3" t="s">
        <v>355</v>
      </c>
      <c r="C70" s="56">
        <v>92.633014769765424</v>
      </c>
      <c r="D70" s="56">
        <v>89.622179030662721</v>
      </c>
      <c r="E70" s="56">
        <v>95.481758652946681</v>
      </c>
      <c r="F70" s="56">
        <v>95.603428011753195</v>
      </c>
      <c r="G70" s="56">
        <v>102.18934337997847</v>
      </c>
      <c r="H70" s="56">
        <v>106.11406621880997</v>
      </c>
      <c r="I70" s="56">
        <v>99.61372549019606</v>
      </c>
      <c r="J70" s="56">
        <v>103.06767283349561</v>
      </c>
      <c r="K70" s="56">
        <v>97.329552343749995</v>
      </c>
      <c r="L70" s="56">
        <v>90.992595910020441</v>
      </c>
      <c r="M70" s="56">
        <v>96.252568172484587</v>
      </c>
      <c r="N70" s="56">
        <v>90.107395987963898</v>
      </c>
      <c r="O70" s="56">
        <v>91.836826222684707</v>
      </c>
      <c r="P70" s="56">
        <v>93.701097530864189</v>
      </c>
      <c r="Q70" s="56">
        <v>97.864771312143446</v>
      </c>
      <c r="R70" s="56">
        <v>93.72048230452674</v>
      </c>
      <c r="S70" s="56">
        <v>97.826265520534861</v>
      </c>
      <c r="T70" s="56">
        <v>96.890748778103614</v>
      </c>
      <c r="U70" s="56">
        <v>93.153507112970715</v>
      </c>
      <c r="V70" s="56">
        <v>94.112084210526319</v>
      </c>
      <c r="W70" s="56">
        <v>95.431829787234051</v>
      </c>
      <c r="X70" s="56">
        <v>94.655982995951419</v>
      </c>
      <c r="Y70" s="56">
        <v>96.391945045965258</v>
      </c>
      <c r="Z70" s="56">
        <v>96.753816182572592</v>
      </c>
      <c r="AA70" s="56">
        <v>92.820800950118752</v>
      </c>
      <c r="AB70" s="56">
        <v>95.463624623115578</v>
      </c>
    </row>
    <row r="71" spans="1:28" x14ac:dyDescent="0.25">
      <c r="A71" s="3" t="s">
        <v>107</v>
      </c>
      <c r="B71" s="3" t="s">
        <v>107</v>
      </c>
      <c r="C71" s="56">
        <v>33.659414225941418</v>
      </c>
      <c r="D71" s="56">
        <v>34.048515981735164</v>
      </c>
      <c r="E71" s="56">
        <v>33.059852670349912</v>
      </c>
      <c r="F71" s="56">
        <v>29.854021847070506</v>
      </c>
      <c r="G71" s="56">
        <v>31.850924918389552</v>
      </c>
      <c r="H71" s="56">
        <v>36.029629629629625</v>
      </c>
      <c r="I71" s="56">
        <v>38.517288801571709</v>
      </c>
      <c r="J71" s="56">
        <v>42.903182352941172</v>
      </c>
      <c r="K71" s="56">
        <v>42.737486532951294</v>
      </c>
      <c r="L71" s="56">
        <v>50.520640740740738</v>
      </c>
      <c r="M71" s="56">
        <v>56.415102880658424</v>
      </c>
      <c r="N71" s="56">
        <v>55.85156829533117</v>
      </c>
      <c r="O71" s="56">
        <v>59.080859956236324</v>
      </c>
      <c r="P71" s="56">
        <v>62.834086956521737</v>
      </c>
      <c r="Q71" s="56">
        <v>66.289802001601274</v>
      </c>
      <c r="R71" s="56">
        <v>65.159572661870499</v>
      </c>
      <c r="S71" s="56">
        <v>63.525925925925925</v>
      </c>
      <c r="T71" s="56">
        <v>62.154031499051229</v>
      </c>
      <c r="U71" s="56">
        <v>60.493237007874015</v>
      </c>
      <c r="V71" s="56">
        <v>60.314427695560255</v>
      </c>
      <c r="W71" s="56">
        <v>61.897865482233499</v>
      </c>
      <c r="X71" s="56">
        <v>62.495283950617292</v>
      </c>
      <c r="Y71" s="56">
        <v>66.431255319148946</v>
      </c>
      <c r="Z71" s="56">
        <v>67.964331723380894</v>
      </c>
      <c r="AA71" s="56">
        <v>69.045701639344259</v>
      </c>
      <c r="AB71" s="56">
        <v>72.760429411764704</v>
      </c>
    </row>
    <row r="72" spans="1:28" x14ac:dyDescent="0.25">
      <c r="A72" s="3" t="s">
        <v>105</v>
      </c>
      <c r="B72" s="3" t="s">
        <v>105</v>
      </c>
      <c r="C72" s="56">
        <v>43.618152085036797</v>
      </c>
      <c r="D72" s="56">
        <v>41.598211009174307</v>
      </c>
      <c r="E72" s="56">
        <v>43.70863884892087</v>
      </c>
      <c r="F72" s="56">
        <v>46.676657060518735</v>
      </c>
      <c r="G72" s="56">
        <v>52.448803329864724</v>
      </c>
      <c r="H72" s="56">
        <v>62.182926829268297</v>
      </c>
      <c r="I72" s="56">
        <v>73.742288557213939</v>
      </c>
      <c r="J72" s="56">
        <v>79.37099236641221</v>
      </c>
      <c r="K72" s="56">
        <v>84.749503041825093</v>
      </c>
      <c r="L72" s="56">
        <v>87.625962585700307</v>
      </c>
      <c r="M72" s="56">
        <v>90.894523326571999</v>
      </c>
      <c r="N72" s="56">
        <v>104.51304347826087</v>
      </c>
      <c r="O72" s="56">
        <v>105.44276729559748</v>
      </c>
      <c r="P72" s="56">
        <v>103.49082125603866</v>
      </c>
      <c r="Q72" s="56">
        <v>108.93370731707317</v>
      </c>
      <c r="R72" s="56">
        <v>108.44066529351184</v>
      </c>
      <c r="S72" s="56">
        <v>110.95157894736843</v>
      </c>
      <c r="T72" s="56">
        <v>108.57253218390805</v>
      </c>
      <c r="U72" s="56">
        <v>107.09699890470976</v>
      </c>
      <c r="V72" s="56">
        <v>107.76351464435147</v>
      </c>
      <c r="W72" s="56">
        <v>106.4766001994018</v>
      </c>
      <c r="X72" s="56">
        <v>104.18483870967741</v>
      </c>
      <c r="Y72" s="56">
        <v>105.25589743589744</v>
      </c>
      <c r="Z72" s="56">
        <v>105.91058823529411</v>
      </c>
      <c r="AA72" s="56">
        <v>105.05409090909092</v>
      </c>
      <c r="AB72" s="56">
        <v>105.13949563530554</v>
      </c>
    </row>
    <row r="73" spans="1:28" x14ac:dyDescent="0.25">
      <c r="A73" s="3" t="s">
        <v>109</v>
      </c>
      <c r="B73" s="3" t="s">
        <v>109</v>
      </c>
      <c r="C73" s="56">
        <v>127.31291989664081</v>
      </c>
      <c r="D73" s="56">
        <v>142.06225567620928</v>
      </c>
      <c r="E73" s="56">
        <v>162.11111111111111</v>
      </c>
      <c r="F73" s="56">
        <v>181.97251908396947</v>
      </c>
      <c r="G73" s="56">
        <v>185.73153526970952</v>
      </c>
      <c r="H73" s="56">
        <v>217.936170212766</v>
      </c>
      <c r="I73" s="56">
        <v>234.61194198473282</v>
      </c>
      <c r="J73" s="56">
        <v>252.86908212560388</v>
      </c>
      <c r="K73" s="56">
        <v>260.56125725338489</v>
      </c>
      <c r="L73" s="56">
        <v>243.28560439121756</v>
      </c>
      <c r="M73" s="56">
        <v>255.15773770491805</v>
      </c>
      <c r="N73" s="56">
        <v>262.64145473041708</v>
      </c>
      <c r="O73" s="56">
        <v>262.50464994775336</v>
      </c>
      <c r="P73" s="56">
        <v>269.7325475285171</v>
      </c>
      <c r="Q73" s="56">
        <v>296.3172290138549</v>
      </c>
      <c r="R73" s="56">
        <v>287.87141962421714</v>
      </c>
      <c r="S73" s="56">
        <v>273.42458718190386</v>
      </c>
      <c r="T73" s="56">
        <v>295.78556666666668</v>
      </c>
      <c r="U73" s="56">
        <v>283.71442553191491</v>
      </c>
      <c r="V73" s="56">
        <v>345.37025871172114</v>
      </c>
      <c r="W73" s="56">
        <v>349.9031749241658</v>
      </c>
      <c r="X73" s="56">
        <v>362.80133366238897</v>
      </c>
      <c r="Y73" s="56">
        <v>352.47375951903808</v>
      </c>
      <c r="Z73" s="56">
        <v>353.23704255319149</v>
      </c>
      <c r="AA73" s="56">
        <v>340.24493548387096</v>
      </c>
      <c r="AB73" s="56">
        <v>359.88071442590774</v>
      </c>
    </row>
    <row r="74" spans="1:28" x14ac:dyDescent="0.25">
      <c r="A74" s="3" t="s">
        <v>244</v>
      </c>
      <c r="B74" s="9" t="s">
        <v>244</v>
      </c>
      <c r="C74" s="56">
        <v>0</v>
      </c>
      <c r="D74" s="56">
        <v>0</v>
      </c>
      <c r="E74" s="56">
        <v>0</v>
      </c>
      <c r="F74" s="56">
        <v>0</v>
      </c>
      <c r="G74" s="56">
        <v>0</v>
      </c>
      <c r="H74" s="56">
        <v>0</v>
      </c>
      <c r="I74" s="56">
        <v>35.938745387453878</v>
      </c>
      <c r="J74" s="56">
        <v>35.91612903225807</v>
      </c>
      <c r="K74" s="56">
        <v>35.179587347703844</v>
      </c>
      <c r="L74" s="56">
        <v>35.198060465116278</v>
      </c>
      <c r="M74" s="56">
        <v>38.477944664031618</v>
      </c>
      <c r="N74" s="56">
        <v>39.90198044965787</v>
      </c>
      <c r="O74" s="56">
        <v>39.863000814663948</v>
      </c>
      <c r="P74" s="56">
        <v>40.103336414048059</v>
      </c>
      <c r="Q74" s="56">
        <v>42.127883637807784</v>
      </c>
      <c r="R74" s="56">
        <v>39.142272818455368</v>
      </c>
      <c r="S74" s="56">
        <v>40.164492753623186</v>
      </c>
      <c r="T74" s="56">
        <v>38.616568421052634</v>
      </c>
      <c r="U74" s="56">
        <v>39.621073804573797</v>
      </c>
      <c r="V74" s="56">
        <v>39.495298989898998</v>
      </c>
      <c r="W74" s="56">
        <v>53.951361867704279</v>
      </c>
      <c r="X74" s="56">
        <v>52.511239193083576</v>
      </c>
      <c r="Y74" s="56">
        <v>52.676332350049158</v>
      </c>
      <c r="Z74" s="56">
        <v>51.008526211671615</v>
      </c>
      <c r="AA74" s="56">
        <v>51.241930415263752</v>
      </c>
      <c r="AB74" s="56">
        <v>49.106818181818177</v>
      </c>
    </row>
    <row r="75" spans="1:28" x14ac:dyDescent="0.25">
      <c r="A75" s="3" t="s">
        <v>112</v>
      </c>
      <c r="B75" s="3" t="s">
        <v>112</v>
      </c>
      <c r="C75" s="56">
        <v>0</v>
      </c>
      <c r="D75" s="56">
        <v>0</v>
      </c>
      <c r="E75" s="56">
        <v>0</v>
      </c>
      <c r="F75" s="56">
        <v>0</v>
      </c>
      <c r="G75" s="56">
        <v>0</v>
      </c>
      <c r="H75" s="56">
        <v>0</v>
      </c>
      <c r="I75" s="56">
        <v>71.451632047477744</v>
      </c>
      <c r="J75" s="56">
        <v>77.168892307692317</v>
      </c>
      <c r="K75" s="56">
        <v>85.525203879728437</v>
      </c>
      <c r="L75" s="56">
        <v>100.72167467597208</v>
      </c>
      <c r="M75" s="56">
        <v>101.64207870837538</v>
      </c>
      <c r="N75" s="56">
        <v>106.09711934156378</v>
      </c>
      <c r="O75" s="56">
        <v>109.27777777777779</v>
      </c>
      <c r="P75" s="56">
        <v>119.13495702005731</v>
      </c>
      <c r="Q75" s="56">
        <v>116.89450282942605</v>
      </c>
      <c r="R75" s="56">
        <v>111.39686520376175</v>
      </c>
      <c r="S75" s="56">
        <v>112.5102079395085</v>
      </c>
      <c r="T75" s="56">
        <v>111.82949087415946</v>
      </c>
      <c r="U75" s="56">
        <v>109.52547770700636</v>
      </c>
      <c r="V75" s="56">
        <v>108.59396551724139</v>
      </c>
      <c r="W75" s="56">
        <v>113.1131845841785</v>
      </c>
      <c r="X75" s="56">
        <v>108.45066258919471</v>
      </c>
      <c r="Y75" s="56">
        <v>108.45066258919471</v>
      </c>
      <c r="Z75" s="56">
        <v>113.3757828810021</v>
      </c>
      <c r="AA75" s="56">
        <v>112.64462809917356</v>
      </c>
      <c r="AB75" s="56">
        <v>114.69183673469387</v>
      </c>
    </row>
    <row r="76" spans="1:28" x14ac:dyDescent="0.25">
      <c r="A76" s="3" t="s">
        <v>33</v>
      </c>
      <c r="B76" s="8" t="s">
        <v>34</v>
      </c>
      <c r="C76" s="56">
        <v>0</v>
      </c>
      <c r="D76" s="56">
        <v>0</v>
      </c>
      <c r="E76" s="56">
        <v>0</v>
      </c>
      <c r="F76" s="56">
        <v>0</v>
      </c>
      <c r="G76" s="56">
        <v>0</v>
      </c>
      <c r="H76" s="56">
        <v>0</v>
      </c>
      <c r="I76" s="56">
        <v>0</v>
      </c>
      <c r="J76" s="56">
        <v>0</v>
      </c>
      <c r="K76" s="56">
        <v>2.0649009345794394</v>
      </c>
      <c r="L76" s="56">
        <v>2.4340666666666664</v>
      </c>
      <c r="M76" s="56">
        <v>2.9443887323943665</v>
      </c>
      <c r="N76" s="56">
        <v>3.3459671641791044</v>
      </c>
      <c r="O76" s="56">
        <v>3.8135229367631296</v>
      </c>
      <c r="P76" s="56">
        <v>3.9963245136186769</v>
      </c>
      <c r="Q76" s="56">
        <v>4.4409160919540227</v>
      </c>
      <c r="R76" s="56">
        <v>4.5052594232749748</v>
      </c>
      <c r="S76" s="56">
        <v>4.6212355175688513</v>
      </c>
      <c r="T76" s="56">
        <v>4.4345239845261117</v>
      </c>
      <c r="U76" s="56">
        <v>4.4099141230068337</v>
      </c>
      <c r="V76" s="56">
        <v>4.4721006458557593</v>
      </c>
      <c r="W76" s="56">
        <v>4.6282368314833509</v>
      </c>
      <c r="X76" s="56">
        <v>4.7124406570841888</v>
      </c>
      <c r="Y76" s="56">
        <v>4.758971729957806</v>
      </c>
      <c r="Z76" s="56">
        <v>4.7956026431718062</v>
      </c>
      <c r="AA76" s="56">
        <v>4.7524086247086252</v>
      </c>
      <c r="AB76" s="56">
        <v>4.7785000000000002</v>
      </c>
    </row>
    <row r="77" spans="1:28" s="54" customFormat="1" x14ac:dyDescent="0.25">
      <c r="A77" s="57" t="s">
        <v>479</v>
      </c>
      <c r="B77" s="10" t="s">
        <v>251</v>
      </c>
      <c r="C77" s="56">
        <v>0</v>
      </c>
      <c r="D77" s="56">
        <v>0</v>
      </c>
      <c r="E77" s="56">
        <v>0</v>
      </c>
      <c r="F77" s="56">
        <v>0</v>
      </c>
      <c r="G77" s="56">
        <v>0</v>
      </c>
      <c r="H77" s="56">
        <v>0</v>
      </c>
      <c r="I77" s="56">
        <v>0</v>
      </c>
      <c r="J77" s="56">
        <v>0</v>
      </c>
      <c r="K77" s="56">
        <v>0</v>
      </c>
      <c r="L77" s="56">
        <v>0</v>
      </c>
      <c r="M77" s="56">
        <v>0</v>
      </c>
      <c r="N77" s="56">
        <v>0</v>
      </c>
      <c r="O77" s="56">
        <v>0</v>
      </c>
      <c r="P77" s="56">
        <v>0</v>
      </c>
      <c r="Q77" s="56">
        <v>2.0904312602291326</v>
      </c>
      <c r="R77" s="56">
        <v>1.9108972860125264</v>
      </c>
      <c r="S77" s="56" t="s">
        <v>523</v>
      </c>
      <c r="T77" s="56" t="s">
        <v>523</v>
      </c>
      <c r="U77" s="56" t="s">
        <v>523</v>
      </c>
      <c r="V77" s="56" t="s">
        <v>523</v>
      </c>
      <c r="W77" s="56" t="s">
        <v>523</v>
      </c>
      <c r="X77" s="56" t="s">
        <v>523</v>
      </c>
      <c r="Y77" s="56" t="s">
        <v>523</v>
      </c>
      <c r="Z77" s="56">
        <v>0</v>
      </c>
      <c r="AA77" s="56" t="s">
        <v>523</v>
      </c>
      <c r="AB77" s="56">
        <v>2.128187351778656</v>
      </c>
    </row>
    <row r="78" spans="1:28" x14ac:dyDescent="0.25">
      <c r="A78" s="3" t="s">
        <v>237</v>
      </c>
      <c r="B78" s="3" t="s">
        <v>237</v>
      </c>
      <c r="C78" s="56">
        <v>0</v>
      </c>
      <c r="D78" s="56">
        <v>0</v>
      </c>
      <c r="E78" s="56">
        <v>0</v>
      </c>
      <c r="F78" s="56">
        <v>0</v>
      </c>
      <c r="G78" s="56">
        <v>0</v>
      </c>
      <c r="H78" s="56">
        <v>0</v>
      </c>
      <c r="I78" s="56">
        <v>0</v>
      </c>
      <c r="J78" s="56">
        <v>0</v>
      </c>
      <c r="K78" s="56">
        <v>39.354854054054051</v>
      </c>
      <c r="L78" s="56">
        <v>39.825710000000001</v>
      </c>
      <c r="M78" s="56">
        <v>45.222239271255063</v>
      </c>
      <c r="N78" s="56">
        <v>47.748245595854925</v>
      </c>
      <c r="O78" s="56">
        <v>48.987475862068969</v>
      </c>
      <c r="P78" s="56">
        <v>47.885266926070038</v>
      </c>
      <c r="Q78" s="56">
        <v>47.741260392798694</v>
      </c>
      <c r="R78" s="56">
        <v>46.071099476439791</v>
      </c>
      <c r="S78" s="56">
        <v>47.089046270066092</v>
      </c>
      <c r="T78" s="56">
        <v>47.320270270270271</v>
      </c>
      <c r="U78" s="56">
        <v>47.828826695371362</v>
      </c>
      <c r="V78" s="56">
        <v>47.701954397394132</v>
      </c>
      <c r="W78" s="56">
        <v>48.477079107505062</v>
      </c>
      <c r="X78" s="56">
        <v>48.079457523029689</v>
      </c>
      <c r="Y78" s="56">
        <v>48.595139031925854</v>
      </c>
      <c r="Z78" s="56">
        <v>46.415814931650885</v>
      </c>
      <c r="AA78" s="56">
        <v>45.351636582430814</v>
      </c>
      <c r="AB78" s="56">
        <v>42.643083003952569</v>
      </c>
    </row>
    <row r="79" spans="1:28" x14ac:dyDescent="0.25">
      <c r="A79" s="3" t="s">
        <v>468</v>
      </c>
      <c r="B79" s="3" t="s">
        <v>80</v>
      </c>
      <c r="C79" s="56">
        <v>0</v>
      </c>
      <c r="D79" s="56">
        <v>0</v>
      </c>
      <c r="E79" s="56">
        <v>0</v>
      </c>
      <c r="F79" s="56">
        <v>0</v>
      </c>
      <c r="G79" s="56">
        <v>0</v>
      </c>
      <c r="H79" s="56">
        <v>0</v>
      </c>
      <c r="I79" s="56">
        <v>0</v>
      </c>
      <c r="J79" s="56">
        <v>0</v>
      </c>
      <c r="K79" s="56">
        <v>0</v>
      </c>
      <c r="L79" s="56">
        <v>0</v>
      </c>
      <c r="M79" s="56">
        <v>0</v>
      </c>
      <c r="N79" s="56">
        <v>0</v>
      </c>
      <c r="O79" s="56">
        <v>0</v>
      </c>
      <c r="P79" s="56">
        <v>0</v>
      </c>
      <c r="Q79" s="56">
        <v>1.6755694098088112</v>
      </c>
      <c r="R79" s="56">
        <v>1.4714065384937238</v>
      </c>
      <c r="S79" s="56">
        <v>1.5374615384615384</v>
      </c>
      <c r="T79" s="56">
        <v>1.54363249516441</v>
      </c>
      <c r="U79" s="56">
        <v>0.31975929978118162</v>
      </c>
      <c r="V79" s="56">
        <v>1.7203100775193798</v>
      </c>
      <c r="W79" s="56">
        <v>1.5291366906474821</v>
      </c>
      <c r="X79" s="56">
        <v>1.5448905109489051</v>
      </c>
      <c r="Y79" s="56">
        <v>1.4526659641728132</v>
      </c>
      <c r="Z79" s="56">
        <v>1.4875381263616556</v>
      </c>
      <c r="AA79" s="56">
        <v>1.3659880239520958</v>
      </c>
      <c r="AB79" s="56">
        <v>1.3893372898120673</v>
      </c>
    </row>
    <row r="80" spans="1:28" x14ac:dyDescent="0.25">
      <c r="A80" s="3" t="s">
        <v>106</v>
      </c>
      <c r="B80" s="3" t="s">
        <v>105</v>
      </c>
      <c r="C80" s="56">
        <v>6.9789043336058878</v>
      </c>
      <c r="D80" s="56">
        <v>5.3988165137614681</v>
      </c>
      <c r="E80" s="56">
        <v>6.5064748201438842</v>
      </c>
      <c r="F80" s="56">
        <v>6.8070124879923153</v>
      </c>
      <c r="G80" s="56">
        <v>7.1988553590010405</v>
      </c>
      <c r="H80" s="56">
        <v>7.6532833020637909</v>
      </c>
      <c r="I80" s="56">
        <v>7.9721393034825878</v>
      </c>
      <c r="J80" s="56">
        <v>7.7435114503816793</v>
      </c>
      <c r="K80" s="56">
        <v>7.5793494296577943</v>
      </c>
      <c r="L80" s="56">
        <v>7.902559647404507</v>
      </c>
      <c r="M80" s="56">
        <v>8.5844827586206893</v>
      </c>
      <c r="N80" s="56">
        <v>10.963623188405798</v>
      </c>
      <c r="O80" s="56">
        <v>9.820649895178196</v>
      </c>
      <c r="P80" s="56">
        <v>10.641980676328505</v>
      </c>
      <c r="Q80" s="56">
        <v>11.211463414634146</v>
      </c>
      <c r="R80" s="56">
        <v>10.882860968074151</v>
      </c>
      <c r="S80" s="56">
        <v>11.444306220095694</v>
      </c>
      <c r="T80" s="56">
        <v>11.327653639846744</v>
      </c>
      <c r="U80" s="56">
        <v>9.8136692223439219</v>
      </c>
      <c r="V80" s="56">
        <v>10.012510460251047</v>
      </c>
      <c r="W80" s="56">
        <v>10.677597208374875</v>
      </c>
      <c r="X80" s="56">
        <v>10.157016129032257</v>
      </c>
      <c r="Y80" s="56">
        <v>11.095641025641026</v>
      </c>
      <c r="Z80" s="56">
        <v>9.4211764705882342</v>
      </c>
      <c r="AA80" s="56">
        <v>8.6540909090909093</v>
      </c>
      <c r="AB80" s="56">
        <v>9.5937342386033002</v>
      </c>
    </row>
    <row r="81" spans="1:28" x14ac:dyDescent="0.25">
      <c r="A81" s="3" t="s">
        <v>394</v>
      </c>
      <c r="B81" s="3" t="s">
        <v>1</v>
      </c>
      <c r="C81" s="56">
        <v>0</v>
      </c>
      <c r="D81" s="56">
        <v>0</v>
      </c>
      <c r="E81" s="56">
        <v>0</v>
      </c>
      <c r="F81" s="56">
        <v>0</v>
      </c>
      <c r="G81" s="56">
        <v>0</v>
      </c>
      <c r="H81" s="56">
        <v>0</v>
      </c>
      <c r="I81" s="56">
        <v>0</v>
      </c>
      <c r="J81" s="56">
        <v>0</v>
      </c>
      <c r="K81" s="56">
        <v>0</v>
      </c>
      <c r="L81" s="56">
        <v>0</v>
      </c>
      <c r="M81" s="56">
        <v>0</v>
      </c>
      <c r="N81" s="56">
        <v>0</v>
      </c>
      <c r="O81" s="56">
        <v>0</v>
      </c>
      <c r="P81" s="56">
        <v>0</v>
      </c>
      <c r="Q81" s="56">
        <v>6.7834078212290514</v>
      </c>
      <c r="R81" s="56">
        <v>6.6262589928057558</v>
      </c>
      <c r="S81" s="56">
        <v>7.1703373945641999</v>
      </c>
      <c r="T81" s="56">
        <v>8.4899525166191836</v>
      </c>
      <c r="U81" s="56">
        <v>8.2988888888888894</v>
      </c>
      <c r="V81" s="56">
        <v>8.4110126582278468</v>
      </c>
      <c r="W81" s="56">
        <v>8.3586868686868705</v>
      </c>
      <c r="X81" s="56">
        <v>8.3836326109391113</v>
      </c>
      <c r="Y81" s="56">
        <v>8.5737696335078546</v>
      </c>
      <c r="Z81" s="56">
        <v>7.8817766990291247</v>
      </c>
      <c r="AA81" s="56">
        <v>7.767293457943925</v>
      </c>
      <c r="AB81" s="56">
        <v>7.8191224086870683</v>
      </c>
    </row>
    <row r="82" spans="1:28" x14ac:dyDescent="0.25">
      <c r="A82" s="7" t="s">
        <v>10</v>
      </c>
      <c r="B82" s="9" t="s">
        <v>137</v>
      </c>
      <c r="C82" s="56">
        <v>0</v>
      </c>
      <c r="D82" s="56">
        <v>7.4791968962172657</v>
      </c>
      <c r="E82" s="56">
        <v>7.5141552511415526</v>
      </c>
      <c r="F82" s="56">
        <v>0</v>
      </c>
      <c r="G82" s="56">
        <v>0</v>
      </c>
      <c r="H82" s="56">
        <v>0</v>
      </c>
      <c r="I82" s="56">
        <v>0</v>
      </c>
      <c r="J82" s="56">
        <v>0</v>
      </c>
      <c r="K82" s="56">
        <v>0</v>
      </c>
      <c r="L82" s="56">
        <v>0</v>
      </c>
      <c r="M82" s="56">
        <v>0</v>
      </c>
      <c r="N82" s="56">
        <v>0</v>
      </c>
      <c r="O82" s="56">
        <v>0</v>
      </c>
      <c r="P82" s="56">
        <v>10.110447906523856</v>
      </c>
      <c r="Q82" s="56">
        <v>10.858042242079611</v>
      </c>
      <c r="R82" s="56">
        <v>7.944596774193549</v>
      </c>
      <c r="S82" s="56">
        <v>8.3629010566762716</v>
      </c>
      <c r="T82" s="56">
        <v>8.0830408773678961</v>
      </c>
      <c r="U82" s="56">
        <v>7.6520088794926</v>
      </c>
      <c r="V82" s="56">
        <v>7.7646666666666668</v>
      </c>
      <c r="W82" s="56">
        <v>7.8180421588594706</v>
      </c>
      <c r="X82" s="56">
        <v>7.8887804878048779</v>
      </c>
      <c r="Y82" s="56">
        <v>7.6456834532374103</v>
      </c>
      <c r="Z82" s="56">
        <v>7.5165235173824136</v>
      </c>
      <c r="AA82" s="56">
        <v>7.706666666666667</v>
      </c>
      <c r="AB82" s="56">
        <v>7.4365156092648546</v>
      </c>
    </row>
    <row r="83" spans="1:28" x14ac:dyDescent="0.25">
      <c r="A83" s="3" t="s">
        <v>538</v>
      </c>
      <c r="B83" s="3" t="s">
        <v>485</v>
      </c>
      <c r="C83" s="56">
        <v>0</v>
      </c>
      <c r="D83" s="56">
        <v>0</v>
      </c>
      <c r="E83" s="56">
        <v>0</v>
      </c>
      <c r="F83" s="56">
        <v>0</v>
      </c>
      <c r="G83" s="56">
        <v>0</v>
      </c>
      <c r="H83" s="56">
        <v>0</v>
      </c>
      <c r="I83" s="56">
        <v>0</v>
      </c>
      <c r="J83" s="56">
        <v>0</v>
      </c>
      <c r="K83" s="56">
        <v>0</v>
      </c>
      <c r="L83" s="56">
        <v>0</v>
      </c>
      <c r="M83" s="56">
        <v>0</v>
      </c>
      <c r="N83" s="56">
        <v>0</v>
      </c>
      <c r="O83" s="56">
        <v>0</v>
      </c>
      <c r="P83" s="56">
        <v>0</v>
      </c>
      <c r="Q83" s="56">
        <v>0</v>
      </c>
      <c r="R83" s="56">
        <v>0</v>
      </c>
      <c r="S83" s="56" t="s">
        <v>523</v>
      </c>
      <c r="T83" s="56" t="s">
        <v>523</v>
      </c>
      <c r="U83" s="56" t="s">
        <v>523</v>
      </c>
      <c r="V83" s="56" t="s">
        <v>523</v>
      </c>
      <c r="W83" s="56">
        <v>0.34485714285714286</v>
      </c>
      <c r="X83" s="56">
        <v>0.37883867631851087</v>
      </c>
      <c r="Y83" s="56">
        <v>0.3922426778242678</v>
      </c>
      <c r="Z83" s="56">
        <v>0.41667069154774972</v>
      </c>
      <c r="AA83" s="56">
        <v>0.43593471074380169</v>
      </c>
      <c r="AB83" s="56">
        <v>0.42636153091265949</v>
      </c>
    </row>
    <row r="84" spans="1:28" x14ac:dyDescent="0.25">
      <c r="A84" s="7" t="s">
        <v>505</v>
      </c>
      <c r="B84" s="3" t="s">
        <v>114</v>
      </c>
      <c r="C84" s="56">
        <v>0</v>
      </c>
      <c r="D84" s="56">
        <v>7.6831290322580639</v>
      </c>
      <c r="E84" s="56">
        <v>7.6830188679245284</v>
      </c>
      <c r="F84" s="56">
        <v>0</v>
      </c>
      <c r="G84" s="56">
        <v>0</v>
      </c>
      <c r="H84" s="56">
        <v>0</v>
      </c>
      <c r="I84" s="56">
        <v>0</v>
      </c>
      <c r="J84" s="56">
        <v>0</v>
      </c>
      <c r="K84" s="56">
        <v>0</v>
      </c>
      <c r="L84" s="56">
        <v>0</v>
      </c>
      <c r="M84" s="56">
        <v>0</v>
      </c>
      <c r="N84" s="56">
        <v>0</v>
      </c>
      <c r="O84" s="56">
        <v>0</v>
      </c>
      <c r="P84" s="56">
        <v>0</v>
      </c>
      <c r="Q84" s="56">
        <v>10.898692810457517</v>
      </c>
      <c r="R84" s="56">
        <v>8.0769143446852425</v>
      </c>
      <c r="S84" s="56">
        <v>3.2501353670162056</v>
      </c>
      <c r="T84" s="56">
        <v>3.2295265225933201</v>
      </c>
      <c r="U84" s="56">
        <v>3.5654545454545454</v>
      </c>
      <c r="V84" s="56">
        <v>3.310472193074502</v>
      </c>
      <c r="W84" s="56">
        <v>3.3233333333333333</v>
      </c>
      <c r="X84" s="56">
        <v>3.2703553800592302</v>
      </c>
      <c r="Y84" s="56">
        <v>3.4590462143559484</v>
      </c>
      <c r="Z84" s="56">
        <v>4.2016788732394366</v>
      </c>
      <c r="AA84" s="56">
        <v>4.5178301274623411</v>
      </c>
      <c r="AB84" s="56">
        <v>5.2962941176470588</v>
      </c>
    </row>
    <row r="85" spans="1:28" s="50" customFormat="1" x14ac:dyDescent="0.25">
      <c r="A85" s="73" t="s">
        <v>28</v>
      </c>
      <c r="B85" s="71" t="s">
        <v>29</v>
      </c>
      <c r="C85" s="72">
        <v>0</v>
      </c>
      <c r="D85" s="72">
        <v>0</v>
      </c>
      <c r="E85" s="72">
        <v>0</v>
      </c>
      <c r="F85" s="72">
        <v>0</v>
      </c>
      <c r="G85" s="72">
        <v>0</v>
      </c>
      <c r="H85" s="72">
        <v>0</v>
      </c>
      <c r="I85" s="72">
        <v>0</v>
      </c>
      <c r="J85" s="72">
        <v>0</v>
      </c>
      <c r="K85" s="72">
        <v>0</v>
      </c>
      <c r="L85" s="72">
        <v>0</v>
      </c>
      <c r="M85" s="72">
        <v>0</v>
      </c>
      <c r="N85" s="72">
        <v>0</v>
      </c>
      <c r="O85" s="72">
        <v>0</v>
      </c>
      <c r="P85" s="72">
        <v>0</v>
      </c>
      <c r="Q85" s="72">
        <v>21.870870172555463</v>
      </c>
      <c r="R85" s="72">
        <v>22.249093071354704</v>
      </c>
      <c r="S85" s="72">
        <v>19.182674199623353</v>
      </c>
      <c r="T85" s="72">
        <v>19.229591891891893</v>
      </c>
      <c r="U85" s="72">
        <v>18.776996648044694</v>
      </c>
      <c r="V85" s="72">
        <v>19.096914133900107</v>
      </c>
      <c r="W85" s="72">
        <v>19.584298382204246</v>
      </c>
      <c r="X85" s="72">
        <v>18.544552263374488</v>
      </c>
      <c r="Y85" s="72">
        <v>18.586872117400418</v>
      </c>
      <c r="Z85" s="72">
        <v>0</v>
      </c>
      <c r="AA85" s="72">
        <v>0</v>
      </c>
      <c r="AB85" s="72">
        <v>0</v>
      </c>
    </row>
    <row r="86" spans="1:28" s="50" customFormat="1" x14ac:dyDescent="0.25">
      <c r="A86" s="51" t="s">
        <v>202</v>
      </c>
      <c r="B86" s="71" t="s">
        <v>201</v>
      </c>
      <c r="C86" s="72">
        <v>0</v>
      </c>
      <c r="D86" s="72">
        <v>0</v>
      </c>
      <c r="E86" s="72">
        <v>0</v>
      </c>
      <c r="F86" s="72">
        <v>0</v>
      </c>
      <c r="G86" s="72">
        <v>2.0613778705636743</v>
      </c>
      <c r="H86" s="72">
        <v>5.4906854130052718</v>
      </c>
      <c r="I86" s="72">
        <v>6.7489563567362429</v>
      </c>
      <c r="J86" s="72">
        <v>6.5626593806921685</v>
      </c>
      <c r="K86" s="72">
        <v>6.3977627949183304</v>
      </c>
      <c r="L86" s="72">
        <v>6.4945077922077914</v>
      </c>
      <c r="M86" s="72">
        <v>6.6691585365853658</v>
      </c>
      <c r="N86" s="72">
        <v>6.909679358717435</v>
      </c>
      <c r="O86" s="72">
        <v>6.7648711656441725</v>
      </c>
      <c r="P86" s="72">
        <v>6.6116864966949942</v>
      </c>
      <c r="Q86" s="72">
        <v>7.4402786885245895</v>
      </c>
      <c r="R86" s="72">
        <v>7.4842971086739798</v>
      </c>
      <c r="S86" s="72">
        <v>7.9017594936708875</v>
      </c>
      <c r="T86" s="72">
        <v>7.6130955882352938</v>
      </c>
      <c r="U86" s="72">
        <v>7.5688279569892476</v>
      </c>
      <c r="V86" s="72">
        <v>7.6359349593495924</v>
      </c>
      <c r="W86" s="72">
        <v>7.8001928640308584</v>
      </c>
      <c r="X86" s="72" t="s">
        <v>523</v>
      </c>
      <c r="Y86" s="72" t="s">
        <v>523</v>
      </c>
      <c r="Z86" s="72">
        <v>0</v>
      </c>
      <c r="AA86" s="72" t="s">
        <v>523</v>
      </c>
      <c r="AB86" s="72">
        <v>0</v>
      </c>
    </row>
    <row r="87" spans="1:28" x14ac:dyDescent="0.25">
      <c r="A87" s="3" t="s">
        <v>366</v>
      </c>
      <c r="B87" s="9" t="s">
        <v>368</v>
      </c>
      <c r="C87" s="56">
        <v>0</v>
      </c>
      <c r="D87" s="56">
        <v>0</v>
      </c>
      <c r="E87" s="56">
        <v>0</v>
      </c>
      <c r="F87" s="56">
        <v>0</v>
      </c>
      <c r="G87" s="56">
        <v>0</v>
      </c>
      <c r="H87" s="56">
        <v>0</v>
      </c>
      <c r="I87" s="56">
        <v>0</v>
      </c>
      <c r="J87" s="56">
        <v>0</v>
      </c>
      <c r="K87" s="56">
        <v>7.1824882709807873</v>
      </c>
      <c r="L87" s="56">
        <v>7.4403649845520086</v>
      </c>
      <c r="M87" s="56">
        <v>7.3406417112299458</v>
      </c>
      <c r="N87" s="56">
        <v>7.6916205128205135</v>
      </c>
      <c r="O87" s="56">
        <v>7.6205431934493344</v>
      </c>
      <c r="P87" s="56">
        <v>7.7096367816091949</v>
      </c>
      <c r="Q87" s="56">
        <v>7.3240241379310334</v>
      </c>
      <c r="R87" s="56">
        <v>7.4820696937697999</v>
      </c>
      <c r="S87" s="56">
        <v>7.4601363193768249</v>
      </c>
      <c r="T87" s="56">
        <v>7.1350352467270906</v>
      </c>
      <c r="U87" s="56">
        <v>7.2365065502183405</v>
      </c>
      <c r="V87" s="56">
        <v>6.8329411764705874</v>
      </c>
      <c r="W87" s="56">
        <v>6.9985714285714291</v>
      </c>
      <c r="X87" s="56">
        <v>6.81432296890672</v>
      </c>
      <c r="Y87" s="56">
        <v>6.6906387225548904</v>
      </c>
      <c r="Z87" s="56">
        <v>6.4636105476673436</v>
      </c>
      <c r="AA87" s="56">
        <v>6.2774287356321841</v>
      </c>
      <c r="AB87" s="56">
        <v>7.4400692913385829</v>
      </c>
    </row>
    <row r="88" spans="1:28" x14ac:dyDescent="0.25">
      <c r="A88" s="3" t="s">
        <v>349</v>
      </c>
      <c r="B88" s="8" t="s">
        <v>348</v>
      </c>
      <c r="C88" s="56">
        <v>0</v>
      </c>
      <c r="D88" s="56">
        <v>0</v>
      </c>
      <c r="E88" s="56">
        <v>0</v>
      </c>
      <c r="F88" s="56">
        <v>0</v>
      </c>
      <c r="G88" s="56">
        <v>0</v>
      </c>
      <c r="H88" s="56">
        <v>0</v>
      </c>
      <c r="I88" s="56">
        <v>0</v>
      </c>
      <c r="J88" s="56">
        <v>0</v>
      </c>
      <c r="K88" s="56">
        <v>0</v>
      </c>
      <c r="L88" s="56">
        <v>0</v>
      </c>
      <c r="M88" s="56">
        <v>0</v>
      </c>
      <c r="N88" s="56">
        <v>0</v>
      </c>
      <c r="O88" s="56">
        <v>4.4660674157303371</v>
      </c>
      <c r="P88" s="56">
        <v>4.8664485981308401</v>
      </c>
      <c r="Q88" s="56">
        <v>3.8684636510500807</v>
      </c>
      <c r="R88" s="56">
        <v>4.1799969481180055</v>
      </c>
      <c r="S88" s="56">
        <v>3.984979890310786</v>
      </c>
      <c r="T88" s="56">
        <v>4.0633674418604659</v>
      </c>
      <c r="U88" s="56">
        <v>4.5816703389830504</v>
      </c>
      <c r="V88" s="56">
        <v>5.0691605456453317</v>
      </c>
      <c r="W88" s="56">
        <v>5.0269248508946323</v>
      </c>
      <c r="X88" s="56">
        <v>4.7711395560040364</v>
      </c>
      <c r="Y88" s="56">
        <v>4.5909143003064345</v>
      </c>
      <c r="Z88" s="56">
        <v>3.6284716981132075</v>
      </c>
      <c r="AA88" s="56">
        <v>3.4242528735632183</v>
      </c>
      <c r="AB88" s="56">
        <v>3.3417666666666666</v>
      </c>
    </row>
    <row r="89" spans="1:28" x14ac:dyDescent="0.25">
      <c r="A89" s="3" t="s">
        <v>189</v>
      </c>
      <c r="B89" s="8" t="s">
        <v>188</v>
      </c>
      <c r="C89" s="56">
        <v>0</v>
      </c>
      <c r="D89" s="56">
        <v>0</v>
      </c>
      <c r="E89" s="56">
        <v>0</v>
      </c>
      <c r="F89" s="56">
        <v>0</v>
      </c>
      <c r="G89" s="56">
        <v>2.0846235418875931</v>
      </c>
      <c r="H89" s="56">
        <v>12.256290174471992</v>
      </c>
      <c r="I89" s="56">
        <v>12.525592417061612</v>
      </c>
      <c r="J89" s="56">
        <v>13.350326797385621</v>
      </c>
      <c r="K89" s="56">
        <v>19.049978799249534</v>
      </c>
      <c r="L89" s="56">
        <v>13.118302739726028</v>
      </c>
      <c r="M89" s="56">
        <v>13.099515752741777</v>
      </c>
      <c r="N89" s="56">
        <v>12.777863654223969</v>
      </c>
      <c r="O89" s="56">
        <v>12.879087179487179</v>
      </c>
      <c r="P89" s="56">
        <v>13.164739456419868</v>
      </c>
      <c r="Q89" s="56">
        <v>13.469898876404496</v>
      </c>
      <c r="R89" s="56">
        <v>12.538920863309354</v>
      </c>
      <c r="S89" s="56">
        <v>13.488911819887431</v>
      </c>
      <c r="T89" s="56">
        <v>14.147297297297296</v>
      </c>
      <c r="U89" s="56">
        <v>13.700082559339524</v>
      </c>
      <c r="V89" s="56">
        <v>13.824114636642785</v>
      </c>
      <c r="W89" s="56">
        <v>14.222585532746823</v>
      </c>
      <c r="X89" s="56">
        <v>13.723264591439689</v>
      </c>
      <c r="Y89" s="56">
        <v>13.954137931034483</v>
      </c>
      <c r="Z89" s="56">
        <v>14.05089552238806</v>
      </c>
      <c r="AA89" s="56">
        <v>13.975746606334841</v>
      </c>
      <c r="AB89" s="56">
        <v>14.325496183206107</v>
      </c>
    </row>
    <row r="90" spans="1:28" x14ac:dyDescent="0.25">
      <c r="A90" s="3" t="s">
        <v>506</v>
      </c>
      <c r="B90" s="3" t="s">
        <v>566</v>
      </c>
      <c r="C90" s="56">
        <v>0</v>
      </c>
      <c r="D90" s="56">
        <v>0</v>
      </c>
      <c r="E90" s="56">
        <v>0</v>
      </c>
      <c r="F90" s="56">
        <v>0</v>
      </c>
      <c r="G90" s="56">
        <v>0</v>
      </c>
      <c r="H90" s="56">
        <v>0</v>
      </c>
      <c r="I90" s="56">
        <v>0</v>
      </c>
      <c r="J90" s="56">
        <v>0</v>
      </c>
      <c r="K90" s="56">
        <v>0</v>
      </c>
      <c r="L90" s="56">
        <v>0</v>
      </c>
      <c r="M90" s="56">
        <v>0</v>
      </c>
      <c r="N90" s="56">
        <v>0</v>
      </c>
      <c r="O90" s="56">
        <v>0</v>
      </c>
      <c r="P90" s="56">
        <v>0</v>
      </c>
      <c r="Q90" s="56">
        <v>0</v>
      </c>
      <c r="R90" s="56">
        <v>0</v>
      </c>
      <c r="S90" s="56">
        <v>5.0443761638733697</v>
      </c>
      <c r="T90" s="56">
        <v>4.8863794896957788</v>
      </c>
      <c r="U90" s="56">
        <v>4.9843037974683551</v>
      </c>
      <c r="V90" s="56">
        <v>5.293333333333333</v>
      </c>
      <c r="W90" s="56">
        <v>5.8451567239635986</v>
      </c>
      <c r="X90" s="56">
        <v>5.6026829268292691</v>
      </c>
      <c r="Y90" s="56">
        <v>5.4771428571428578</v>
      </c>
      <c r="Z90" s="56">
        <v>5.596840280561123</v>
      </c>
      <c r="AA90" s="56">
        <v>5.5381420765027318</v>
      </c>
      <c r="AB90" s="56">
        <v>5.54118453914767</v>
      </c>
    </row>
    <row r="91" spans="1:28" x14ac:dyDescent="0.25">
      <c r="A91" s="3" t="s">
        <v>192</v>
      </c>
      <c r="B91" s="8" t="s">
        <v>191</v>
      </c>
      <c r="C91" s="56">
        <v>5.4363636363636356</v>
      </c>
      <c r="D91" s="56">
        <v>5.3092532146389715</v>
      </c>
      <c r="E91" s="56">
        <v>5.7436619718309858</v>
      </c>
      <c r="F91" s="56">
        <v>6.7979865771812085</v>
      </c>
      <c r="G91" s="56">
        <v>7.1935550935550934</v>
      </c>
      <c r="H91" s="56">
        <v>7.628758169934641</v>
      </c>
      <c r="I91" s="56">
        <v>6.8480620155038761</v>
      </c>
      <c r="J91" s="56">
        <v>6.965938430983118</v>
      </c>
      <c r="K91" s="56">
        <v>7.3117696606786424</v>
      </c>
      <c r="L91" s="56">
        <v>7.1942008230452661</v>
      </c>
      <c r="M91" s="56">
        <v>7.1969625000000015</v>
      </c>
      <c r="N91" s="56">
        <v>8.150459574468087</v>
      </c>
      <c r="O91" s="56">
        <v>8.3384184024266919</v>
      </c>
      <c r="P91" s="56">
        <v>8.168165464895635</v>
      </c>
      <c r="Q91" s="56">
        <v>8.863208503679477</v>
      </c>
      <c r="R91" s="56">
        <v>8.2219570247933884</v>
      </c>
      <c r="S91" s="56">
        <v>8.5573871277617677</v>
      </c>
      <c r="T91" s="56">
        <v>8.2197830374753469</v>
      </c>
      <c r="U91" s="56">
        <v>7.397297297297297</v>
      </c>
      <c r="V91" s="56">
        <v>8.0873684210526324</v>
      </c>
      <c r="W91" s="56">
        <v>8.0795131845841794</v>
      </c>
      <c r="X91" s="56">
        <v>7.9009823182711196</v>
      </c>
      <c r="Y91" s="56">
        <v>8.0438613861386123</v>
      </c>
      <c r="Z91" s="56">
        <v>8.1688663967611337</v>
      </c>
      <c r="AA91" s="56">
        <v>8.1138292682926831</v>
      </c>
      <c r="AB91" s="56">
        <v>8.018411764705883</v>
      </c>
    </row>
    <row r="92" spans="1:28" x14ac:dyDescent="0.25">
      <c r="A92" s="3" t="s">
        <v>359</v>
      </c>
      <c r="B92" s="9" t="s">
        <v>360</v>
      </c>
      <c r="C92" s="56">
        <v>0</v>
      </c>
      <c r="D92" s="56">
        <v>20.109859750240155</v>
      </c>
      <c r="E92" s="56">
        <v>20.925581395348836</v>
      </c>
      <c r="F92" s="56">
        <v>22.298267074413864</v>
      </c>
      <c r="G92" s="56">
        <v>22.761366181410974</v>
      </c>
      <c r="H92" s="56">
        <v>20.102816901408453</v>
      </c>
      <c r="I92" s="56">
        <v>23.883217477656402</v>
      </c>
      <c r="J92" s="56">
        <v>24.969811320754715</v>
      </c>
      <c r="K92" s="56">
        <v>16.48401462488129</v>
      </c>
      <c r="L92" s="56">
        <v>23.373533980582522</v>
      </c>
      <c r="M92" s="56">
        <v>23.206215967246671</v>
      </c>
      <c r="N92" s="56">
        <v>25.041694117647062</v>
      </c>
      <c r="O92" s="56">
        <v>24.650964864864864</v>
      </c>
      <c r="P92" s="56">
        <v>24.832923076923073</v>
      </c>
      <c r="Q92" s="56">
        <v>26.35228112286412</v>
      </c>
      <c r="R92" s="56">
        <v>26.035612269938653</v>
      </c>
      <c r="S92" s="56">
        <v>25.648746518105849</v>
      </c>
      <c r="T92" s="56">
        <v>25.114768211920531</v>
      </c>
      <c r="U92" s="56">
        <v>25.315336225596528</v>
      </c>
      <c r="V92" s="56">
        <v>25.925605381165916</v>
      </c>
      <c r="W92" s="56">
        <v>25.489884537131225</v>
      </c>
      <c r="X92" s="56">
        <v>25.680826446280992</v>
      </c>
      <c r="Y92" s="56">
        <v>25.077841726618708</v>
      </c>
      <c r="Z92" s="56">
        <v>24.729572649572653</v>
      </c>
      <c r="AA92" s="56">
        <v>24.811204819277108</v>
      </c>
      <c r="AB92" s="56">
        <v>24.865751491053675</v>
      </c>
    </row>
    <row r="93" spans="1:28" s="54" customFormat="1" x14ac:dyDescent="0.25">
      <c r="A93" s="57" t="s">
        <v>560</v>
      </c>
      <c r="B93" s="57" t="s">
        <v>167</v>
      </c>
      <c r="C93" s="56">
        <v>0</v>
      </c>
      <c r="D93" s="56">
        <v>0</v>
      </c>
      <c r="E93" s="56">
        <v>0</v>
      </c>
      <c r="F93" s="56">
        <v>0</v>
      </c>
      <c r="G93" s="56">
        <v>0</v>
      </c>
      <c r="H93" s="56">
        <v>0</v>
      </c>
      <c r="I93" s="56">
        <v>0</v>
      </c>
      <c r="J93" s="56">
        <v>0</v>
      </c>
      <c r="K93" s="56">
        <v>0</v>
      </c>
      <c r="L93" s="56">
        <v>0</v>
      </c>
      <c r="M93" s="56">
        <v>0</v>
      </c>
      <c r="N93" s="56">
        <v>0</v>
      </c>
      <c r="O93" s="56">
        <v>0</v>
      </c>
      <c r="P93" s="56">
        <v>0</v>
      </c>
      <c r="Q93" s="56">
        <v>0</v>
      </c>
      <c r="R93" s="56">
        <v>0</v>
      </c>
      <c r="S93" s="56">
        <v>0</v>
      </c>
      <c r="T93" s="56">
        <v>0</v>
      </c>
      <c r="U93" s="56">
        <v>0</v>
      </c>
      <c r="V93" s="56">
        <v>5.9408695652173904</v>
      </c>
      <c r="W93" s="56">
        <v>4.4596534148827729</v>
      </c>
      <c r="X93" s="56">
        <v>6.825195071868583</v>
      </c>
      <c r="Y93" s="56">
        <v>6.4646887966804965</v>
      </c>
      <c r="Z93" s="56">
        <v>2.1822703273495248</v>
      </c>
      <c r="AA93" s="56">
        <v>29.903269230769233</v>
      </c>
      <c r="AB93" s="56">
        <v>23.874739726027393</v>
      </c>
    </row>
    <row r="94" spans="1:28" x14ac:dyDescent="0.25">
      <c r="A94" s="3" t="s">
        <v>212</v>
      </c>
      <c r="B94" s="9" t="s">
        <v>440</v>
      </c>
      <c r="C94" s="56">
        <v>0</v>
      </c>
      <c r="D94" s="56">
        <v>0</v>
      </c>
      <c r="E94" s="56">
        <v>0</v>
      </c>
      <c r="F94" s="56">
        <v>0</v>
      </c>
      <c r="G94" s="56">
        <v>0</v>
      </c>
      <c r="H94" s="56">
        <v>0</v>
      </c>
      <c r="I94" s="56">
        <v>0</v>
      </c>
      <c r="J94" s="56">
        <v>0</v>
      </c>
      <c r="K94" s="56">
        <v>0</v>
      </c>
      <c r="L94" s="56">
        <v>8.9438813461126117</v>
      </c>
      <c r="M94" s="56">
        <v>12.886212820512821</v>
      </c>
      <c r="N94" s="56">
        <v>2.6128298086606243</v>
      </c>
      <c r="O94" s="56">
        <v>12.807971014492754</v>
      </c>
      <c r="P94" s="56">
        <v>11.64953443258972</v>
      </c>
      <c r="Q94" s="56">
        <v>11.111144026186579</v>
      </c>
      <c r="R94" s="56">
        <v>11.624711475409836</v>
      </c>
      <c r="S94" s="56">
        <v>11.589781898538888</v>
      </c>
      <c r="T94" s="56">
        <v>14.21768231745644</v>
      </c>
      <c r="U94" s="56">
        <v>9.8497641317540072</v>
      </c>
      <c r="V94" s="56">
        <v>10.065362722221264</v>
      </c>
      <c r="W94" s="56">
        <v>11.142063031078491</v>
      </c>
      <c r="X94" s="56">
        <v>11.71804092262752</v>
      </c>
      <c r="Y94" s="56">
        <v>12.639117515274949</v>
      </c>
      <c r="Z94" s="56">
        <v>15.703171428571428</v>
      </c>
      <c r="AA94" s="56">
        <v>15.57209674796748</v>
      </c>
      <c r="AB94" s="56">
        <v>16.996548031496062</v>
      </c>
    </row>
    <row r="95" spans="1:28" x14ac:dyDescent="0.25">
      <c r="A95" s="3" t="s">
        <v>437</v>
      </c>
      <c r="B95" s="3" t="s">
        <v>437</v>
      </c>
      <c r="C95" s="56">
        <v>0</v>
      </c>
      <c r="D95" s="56">
        <v>0</v>
      </c>
      <c r="E95" s="56">
        <v>0</v>
      </c>
      <c r="F95" s="56">
        <v>0</v>
      </c>
      <c r="G95" s="56">
        <v>0</v>
      </c>
      <c r="H95" s="56">
        <v>0</v>
      </c>
      <c r="I95" s="56">
        <v>0</v>
      </c>
      <c r="J95" s="56">
        <v>0</v>
      </c>
      <c r="K95" s="56">
        <v>0</v>
      </c>
      <c r="L95" s="56">
        <v>0</v>
      </c>
      <c r="M95" s="56">
        <v>0</v>
      </c>
      <c r="N95" s="56">
        <v>0</v>
      </c>
      <c r="O95" s="56">
        <v>0</v>
      </c>
      <c r="P95" s="56">
        <v>0</v>
      </c>
      <c r="Q95" s="56">
        <v>0</v>
      </c>
      <c r="R95" s="56">
        <v>0</v>
      </c>
      <c r="S95" s="56">
        <v>0</v>
      </c>
      <c r="T95" s="56">
        <v>17.470221298949379</v>
      </c>
      <c r="U95" s="56">
        <v>23.052810253583239</v>
      </c>
      <c r="V95" s="56">
        <v>24.356849682875264</v>
      </c>
      <c r="W95" s="56">
        <v>26.338477755308393</v>
      </c>
      <c r="X95" s="56">
        <v>27.641037590113285</v>
      </c>
      <c r="Y95" s="56">
        <v>34.860117179215273</v>
      </c>
      <c r="Z95" s="56">
        <v>42.099490859630031</v>
      </c>
      <c r="AA95" s="56">
        <v>42.786788990825684</v>
      </c>
      <c r="AB95" s="56">
        <v>47.41251653543307</v>
      </c>
    </row>
    <row r="96" spans="1:28" s="50" customFormat="1" x14ac:dyDescent="0.25">
      <c r="A96" s="51" t="s">
        <v>455</v>
      </c>
      <c r="B96" s="51" t="s">
        <v>437</v>
      </c>
      <c r="C96" s="72">
        <v>0</v>
      </c>
      <c r="D96" s="72">
        <v>0</v>
      </c>
      <c r="E96" s="72">
        <v>0</v>
      </c>
      <c r="F96" s="72">
        <v>0</v>
      </c>
      <c r="G96" s="72">
        <v>0</v>
      </c>
      <c r="H96" s="72">
        <v>0</v>
      </c>
      <c r="I96" s="72">
        <v>0</v>
      </c>
      <c r="J96" s="72">
        <v>0</v>
      </c>
      <c r="K96" s="72">
        <v>0</v>
      </c>
      <c r="L96" s="72">
        <v>0</v>
      </c>
      <c r="M96" s="72">
        <v>0</v>
      </c>
      <c r="N96" s="72">
        <v>3.7600341772151902</v>
      </c>
      <c r="O96" s="72">
        <v>4.4335555555555555</v>
      </c>
      <c r="P96" s="72">
        <v>4.5738968348170133</v>
      </c>
      <c r="Q96" s="72">
        <v>4.6248251461988303</v>
      </c>
      <c r="R96" s="72">
        <v>5.0561799373040754</v>
      </c>
      <c r="S96" s="72">
        <v>11.362329279700656</v>
      </c>
      <c r="T96" s="72" t="s">
        <v>523</v>
      </c>
      <c r="U96" s="72" t="s">
        <v>523</v>
      </c>
      <c r="V96" s="72" t="s">
        <v>523</v>
      </c>
      <c r="W96" s="72" t="s">
        <v>523</v>
      </c>
      <c r="X96" s="72" t="s">
        <v>523</v>
      </c>
      <c r="Y96" s="72" t="s">
        <v>523</v>
      </c>
      <c r="Z96" s="72">
        <v>0</v>
      </c>
      <c r="AA96" s="72" t="s">
        <v>523</v>
      </c>
      <c r="AB96" s="72">
        <v>0</v>
      </c>
    </row>
    <row r="97" spans="1:28" x14ac:dyDescent="0.25">
      <c r="A97" s="3" t="s">
        <v>239</v>
      </c>
      <c r="B97" s="3" t="s">
        <v>239</v>
      </c>
      <c r="C97" s="56">
        <v>0</v>
      </c>
      <c r="D97" s="56">
        <v>16.940409742120345</v>
      </c>
      <c r="E97" s="56">
        <v>0</v>
      </c>
      <c r="F97" s="56">
        <v>0</v>
      </c>
      <c r="G97" s="56">
        <v>18.933834586466165</v>
      </c>
      <c r="H97" s="56">
        <v>19.113896275071635</v>
      </c>
      <c r="I97" s="56">
        <v>19.516459842519687</v>
      </c>
      <c r="J97" s="56">
        <v>19.063682397716462</v>
      </c>
      <c r="K97" s="56">
        <v>18.065811143131604</v>
      </c>
      <c r="L97" s="56">
        <v>19.268520628683696</v>
      </c>
      <c r="M97" s="56">
        <v>16.537416194331982</v>
      </c>
      <c r="N97" s="56">
        <v>17.95508536335722</v>
      </c>
      <c r="O97" s="56">
        <v>18.225746645367412</v>
      </c>
      <c r="P97" s="56">
        <v>18.138942581888244</v>
      </c>
      <c r="Q97" s="56">
        <v>18.840006255077174</v>
      </c>
      <c r="R97" s="56">
        <v>17.904958677685951</v>
      </c>
      <c r="S97" s="56">
        <v>17.935800376647833</v>
      </c>
      <c r="T97" s="56">
        <v>17.616488549618317</v>
      </c>
      <c r="U97" s="56">
        <v>17.864042553191492</v>
      </c>
      <c r="V97" s="56">
        <v>17.868240343347637</v>
      </c>
      <c r="W97" s="56">
        <v>19.093756294058409</v>
      </c>
      <c r="X97" s="56">
        <v>19.221422805247226</v>
      </c>
      <c r="Y97" s="56">
        <v>19.606802030456851</v>
      </c>
      <c r="Z97" s="56">
        <v>20.453089005235604</v>
      </c>
      <c r="AA97" s="56">
        <v>20.226499402628434</v>
      </c>
      <c r="AB97" s="56">
        <v>20.374222873900294</v>
      </c>
    </row>
    <row r="98" spans="1:28" x14ac:dyDescent="0.25">
      <c r="A98" s="3" t="s">
        <v>122</v>
      </c>
      <c r="B98" s="9" t="s">
        <v>122</v>
      </c>
      <c r="C98" s="56">
        <v>0</v>
      </c>
      <c r="D98" s="56">
        <v>0</v>
      </c>
      <c r="E98" s="56">
        <v>0</v>
      </c>
      <c r="F98" s="56">
        <v>0</v>
      </c>
      <c r="G98" s="56">
        <v>0</v>
      </c>
      <c r="H98" s="56">
        <v>0</v>
      </c>
      <c r="I98" s="56">
        <v>0</v>
      </c>
      <c r="J98" s="56">
        <v>18.575121006776378</v>
      </c>
      <c r="K98" s="56">
        <v>0</v>
      </c>
      <c r="L98" s="56">
        <v>0</v>
      </c>
      <c r="M98" s="56">
        <v>0</v>
      </c>
      <c r="N98" s="56">
        <v>0</v>
      </c>
      <c r="O98" s="56">
        <v>0</v>
      </c>
      <c r="P98" s="56">
        <v>24.79452041785375</v>
      </c>
      <c r="Q98" s="56">
        <v>24.522235769230768</v>
      </c>
      <c r="R98" s="56">
        <v>23.497938144329897</v>
      </c>
      <c r="S98" s="56">
        <v>27.048905803996195</v>
      </c>
      <c r="T98" s="56">
        <v>22.793217850287906</v>
      </c>
      <c r="U98" s="56">
        <v>23.016245614035086</v>
      </c>
      <c r="V98" s="56">
        <v>22.658428338762217</v>
      </c>
      <c r="W98" s="56">
        <v>22.907880796731355</v>
      </c>
      <c r="X98" s="56">
        <v>22.151397955010225</v>
      </c>
      <c r="Y98" s="56">
        <v>22.255947454175153</v>
      </c>
      <c r="Z98" s="56">
        <v>23.531772262773721</v>
      </c>
      <c r="AA98" s="56">
        <v>21.978705137395458</v>
      </c>
      <c r="AB98" s="56">
        <v>22.753740317775566</v>
      </c>
    </row>
    <row r="99" spans="1:28" x14ac:dyDescent="0.25">
      <c r="A99" s="3" t="s">
        <v>110</v>
      </c>
      <c r="B99" s="8" t="s">
        <v>109</v>
      </c>
      <c r="C99" s="56">
        <v>0</v>
      </c>
      <c r="D99" s="56">
        <v>0</v>
      </c>
      <c r="E99" s="56">
        <v>0</v>
      </c>
      <c r="F99" s="56">
        <v>0</v>
      </c>
      <c r="G99" s="56">
        <v>0</v>
      </c>
      <c r="H99" s="56">
        <v>0</v>
      </c>
      <c r="I99" s="56">
        <v>0</v>
      </c>
      <c r="J99" s="56">
        <v>0</v>
      </c>
      <c r="K99" s="56">
        <v>2.9973825918762085</v>
      </c>
      <c r="L99" s="56">
        <v>4.4637544910179638</v>
      </c>
      <c r="M99" s="56">
        <v>4.9894303278688525</v>
      </c>
      <c r="N99" s="56">
        <v>4.9805726347914554</v>
      </c>
      <c r="O99" s="56">
        <v>4.9458145245559031</v>
      </c>
      <c r="P99" s="56">
        <v>4.9235361216730027</v>
      </c>
      <c r="Q99" s="56">
        <v>4.530937652811736</v>
      </c>
      <c r="R99" s="56">
        <v>5.0843885177453032</v>
      </c>
      <c r="S99" s="56">
        <v>4.846762488218662</v>
      </c>
      <c r="T99" s="56">
        <v>4.8697944444444445</v>
      </c>
      <c r="U99" s="56">
        <v>4.4921276595744679</v>
      </c>
      <c r="V99" s="56">
        <v>4.8841288278775083</v>
      </c>
      <c r="W99" s="56">
        <v>4.7769039433771487</v>
      </c>
      <c r="X99" s="56">
        <v>4.8163415597235941</v>
      </c>
      <c r="Y99" s="56">
        <v>4.9369158316633266</v>
      </c>
      <c r="Z99" s="56">
        <v>4.3093687943262413</v>
      </c>
      <c r="AA99" s="56">
        <v>4.0164193548387095</v>
      </c>
      <c r="AB99" s="56">
        <v>4.1353120706575073</v>
      </c>
    </row>
    <row r="100" spans="1:28" x14ac:dyDescent="0.25">
      <c r="A100" s="3" t="s">
        <v>123</v>
      </c>
      <c r="B100" s="9" t="s">
        <v>244</v>
      </c>
      <c r="C100" s="56">
        <v>0</v>
      </c>
      <c r="D100" s="56">
        <v>0</v>
      </c>
      <c r="E100" s="56">
        <v>0</v>
      </c>
      <c r="F100" s="56">
        <v>0</v>
      </c>
      <c r="G100" s="56">
        <v>0</v>
      </c>
      <c r="H100" s="56">
        <v>5.5267080745341612</v>
      </c>
      <c r="I100" s="56">
        <v>5.6745387453874532</v>
      </c>
      <c r="J100" s="56">
        <v>0</v>
      </c>
      <c r="K100" s="56">
        <v>0</v>
      </c>
      <c r="L100" s="56">
        <v>0</v>
      </c>
      <c r="M100" s="56">
        <v>0</v>
      </c>
      <c r="N100" s="56">
        <v>0</v>
      </c>
      <c r="O100" s="56">
        <v>0</v>
      </c>
      <c r="P100" s="56">
        <v>6.3445656192236601</v>
      </c>
      <c r="Q100" s="56">
        <v>6.1631771247021447</v>
      </c>
      <c r="R100" s="56">
        <v>4.980468405215646</v>
      </c>
      <c r="S100" s="56">
        <v>6.2301666666666664</v>
      </c>
      <c r="T100" s="56">
        <v>5.8747684210526314</v>
      </c>
      <c r="U100" s="56">
        <v>5.8247243243243245</v>
      </c>
      <c r="V100" s="56">
        <v>5.5862212121212114</v>
      </c>
      <c r="W100" s="56">
        <v>5.2744813229571985</v>
      </c>
      <c r="X100" s="56">
        <v>5.7849881844380402</v>
      </c>
      <c r="Y100" s="56">
        <v>5.7321337266470005</v>
      </c>
      <c r="Z100" s="56">
        <v>5.490859446092978</v>
      </c>
      <c r="AA100" s="56">
        <v>5.3825739618406292</v>
      </c>
      <c r="AB100" s="56">
        <v>5.3834553030303027</v>
      </c>
    </row>
    <row r="101" spans="1:28" x14ac:dyDescent="0.25">
      <c r="A101" s="3" t="s">
        <v>183</v>
      </c>
      <c r="B101" s="8" t="s">
        <v>1</v>
      </c>
      <c r="C101" s="56">
        <v>4.392561983471075</v>
      </c>
      <c r="D101" s="56">
        <v>4.6761686859273066</v>
      </c>
      <c r="E101" s="56">
        <v>4.7051282051282053</v>
      </c>
      <c r="F101" s="56">
        <v>4.9246575342465757</v>
      </c>
      <c r="G101" s="56">
        <v>5.2593984962406024</v>
      </c>
      <c r="H101" s="56">
        <v>5.7848197343453505</v>
      </c>
      <c r="I101" s="56">
        <v>5.0389282103134478</v>
      </c>
      <c r="J101" s="56">
        <v>6.8115384615384613</v>
      </c>
      <c r="K101" s="56">
        <v>7.5669868978805397</v>
      </c>
      <c r="L101" s="56">
        <v>8.9935201573254666</v>
      </c>
      <c r="M101" s="56">
        <v>9.4328571428571433</v>
      </c>
      <c r="N101" s="56">
        <v>9.5783211678832121</v>
      </c>
      <c r="O101" s="56">
        <v>8.5340740740740735</v>
      </c>
      <c r="P101" s="56">
        <v>8.8105722599418037</v>
      </c>
      <c r="Q101" s="56">
        <v>9.5311173184357543</v>
      </c>
      <c r="R101" s="56">
        <v>9.2767625899280581</v>
      </c>
      <c r="S101" s="56">
        <v>9.5604498594189327</v>
      </c>
      <c r="T101" s="56">
        <v>9.2617663817663818</v>
      </c>
      <c r="U101" s="56">
        <v>9.6999999999999993</v>
      </c>
      <c r="V101" s="56">
        <v>9.4494092827004224</v>
      </c>
      <c r="W101" s="56">
        <v>9.667878787878788</v>
      </c>
      <c r="X101" s="56">
        <v>10.223942208462333</v>
      </c>
      <c r="Y101" s="56">
        <v>11.052931937172774</v>
      </c>
      <c r="Z101" s="56">
        <v>11.226519956850053</v>
      </c>
      <c r="AA101" s="56">
        <v>9.5232897196261668</v>
      </c>
      <c r="AB101" s="56">
        <v>10.296664363277396</v>
      </c>
    </row>
    <row r="102" spans="1:28" x14ac:dyDescent="0.25">
      <c r="A102" s="3" t="s">
        <v>356</v>
      </c>
      <c r="B102" s="9" t="s">
        <v>125</v>
      </c>
      <c r="C102" s="56">
        <v>1.8499999999999999</v>
      </c>
      <c r="D102" s="56">
        <v>1.6823567134268536</v>
      </c>
      <c r="E102" s="56">
        <v>1.9333333333333333</v>
      </c>
      <c r="F102" s="56">
        <v>1.9916500994035786</v>
      </c>
      <c r="G102" s="56">
        <v>2.1384615384615384</v>
      </c>
      <c r="H102" s="56">
        <v>4.9590538171536291</v>
      </c>
      <c r="I102" s="56">
        <v>9.8493150684931514</v>
      </c>
      <c r="J102" s="56">
        <v>9.8426197458455533</v>
      </c>
      <c r="K102" s="56">
        <v>10.372014538310413</v>
      </c>
      <c r="L102" s="56">
        <v>10.102988798370671</v>
      </c>
      <c r="M102" s="56">
        <v>10.208051452282158</v>
      </c>
      <c r="N102" s="56">
        <v>9.6531879032258061</v>
      </c>
      <c r="O102" s="56">
        <v>10.022863475546306</v>
      </c>
      <c r="P102" s="56">
        <v>9.7887612440191383</v>
      </c>
      <c r="Q102" s="56">
        <v>11.124700000000001</v>
      </c>
      <c r="R102" s="56">
        <v>11.771608333333337</v>
      </c>
      <c r="S102" s="56">
        <v>11.693126865671641</v>
      </c>
      <c r="T102" s="56">
        <v>11.584855782312923</v>
      </c>
      <c r="U102" s="56">
        <v>10.968343933054392</v>
      </c>
      <c r="V102" s="56">
        <v>10.683388659793815</v>
      </c>
      <c r="W102" s="56">
        <v>11.327587096774193</v>
      </c>
      <c r="X102" s="56">
        <v>11.825698711595638</v>
      </c>
      <c r="Y102" s="56">
        <v>12.28735871559633</v>
      </c>
      <c r="Z102" s="56">
        <v>12.900135209825997</v>
      </c>
      <c r="AA102" s="56">
        <v>13.165726406429389</v>
      </c>
      <c r="AB102" s="56">
        <v>13.233850690335306</v>
      </c>
    </row>
    <row r="103" spans="1:28" x14ac:dyDescent="0.25">
      <c r="A103" s="3" t="s">
        <v>158</v>
      </c>
      <c r="B103" s="9" t="s">
        <v>159</v>
      </c>
      <c r="C103" s="56">
        <v>0</v>
      </c>
      <c r="D103" s="56">
        <v>0</v>
      </c>
      <c r="E103" s="56">
        <v>0</v>
      </c>
      <c r="F103" s="56">
        <v>0</v>
      </c>
      <c r="G103" s="56">
        <v>0</v>
      </c>
      <c r="H103" s="56">
        <v>0.91619718309859166</v>
      </c>
      <c r="I103" s="56">
        <v>6.7445497630331754</v>
      </c>
      <c r="J103" s="56">
        <v>9.4102564102564106</v>
      </c>
      <c r="K103" s="56">
        <v>10.729649546279493</v>
      </c>
      <c r="L103" s="56">
        <v>10.864873605947956</v>
      </c>
      <c r="M103" s="56">
        <v>11.311328124999999</v>
      </c>
      <c r="N103" s="56">
        <v>11.182389484327603</v>
      </c>
      <c r="O103" s="56">
        <v>10.951261688980434</v>
      </c>
      <c r="P103" s="56">
        <v>10.73006821192053</v>
      </c>
      <c r="Q103" s="56">
        <v>11.366720383693046</v>
      </c>
      <c r="R103" s="56">
        <v>10.961532258064516</v>
      </c>
      <c r="S103" s="56">
        <v>11.407777777777778</v>
      </c>
      <c r="T103" s="56">
        <v>11.436451612903225</v>
      </c>
      <c r="U103" s="56">
        <v>12.124604407135365</v>
      </c>
      <c r="V103" s="56">
        <v>11.962426229508196</v>
      </c>
      <c r="W103" s="56">
        <v>12.14148125</v>
      </c>
      <c r="X103" s="56">
        <v>11.494793545183713</v>
      </c>
      <c r="Y103" s="56">
        <v>11.816288032454361</v>
      </c>
      <c r="Z103" s="56">
        <v>12.081043795620438</v>
      </c>
      <c r="AA103" s="56">
        <v>12.352881889763779</v>
      </c>
      <c r="AB103" s="56">
        <v>12.051055105973028</v>
      </c>
    </row>
    <row r="104" spans="1:28" x14ac:dyDescent="0.25">
      <c r="A104" s="3" t="s">
        <v>178</v>
      </c>
      <c r="B104" s="3" t="s">
        <v>178</v>
      </c>
      <c r="C104" s="56">
        <v>6.1969899665551846</v>
      </c>
      <c r="D104" s="56">
        <v>0</v>
      </c>
      <c r="E104" s="56">
        <v>0</v>
      </c>
      <c r="F104" s="56">
        <v>0</v>
      </c>
      <c r="G104" s="56">
        <v>0</v>
      </c>
      <c r="H104" s="56">
        <v>0</v>
      </c>
      <c r="I104" s="56">
        <v>0</v>
      </c>
      <c r="J104" s="56">
        <v>0</v>
      </c>
      <c r="K104" s="56">
        <v>0</v>
      </c>
      <c r="L104" s="56">
        <v>0</v>
      </c>
      <c r="M104" s="56">
        <v>10.205845197168857</v>
      </c>
      <c r="N104" s="56">
        <v>10.453267364016737</v>
      </c>
      <c r="O104" s="56">
        <v>11.071723076923078</v>
      </c>
      <c r="P104" s="56">
        <v>10.795177042801557</v>
      </c>
      <c r="Q104" s="56">
        <v>11.301531948881788</v>
      </c>
      <c r="R104" s="56">
        <v>11.160282622268472</v>
      </c>
      <c r="S104" s="56">
        <v>11.280398481973434</v>
      </c>
      <c r="T104" s="56">
        <v>11.414790604026845</v>
      </c>
      <c r="U104" s="56">
        <v>11.21572596685083</v>
      </c>
      <c r="V104" s="56">
        <v>10.971148132337245</v>
      </c>
      <c r="W104" s="56">
        <v>11.143554032258065</v>
      </c>
      <c r="X104" s="56">
        <v>10.701081967213113</v>
      </c>
      <c r="Y104" s="56">
        <v>11.178923789907312</v>
      </c>
      <c r="Z104" s="56">
        <v>11.225067510548525</v>
      </c>
      <c r="AA104" s="56">
        <v>11.074430894308943</v>
      </c>
      <c r="AB104" s="56">
        <v>10.952438356164382</v>
      </c>
    </row>
    <row r="105" spans="1:28" s="46" customFormat="1" x14ac:dyDescent="0.25">
      <c r="A105" s="3" t="s">
        <v>547</v>
      </c>
      <c r="B105" s="3" t="s">
        <v>188</v>
      </c>
      <c r="C105" s="56">
        <v>0</v>
      </c>
      <c r="D105" s="56">
        <v>0</v>
      </c>
      <c r="E105" s="56">
        <v>0</v>
      </c>
      <c r="F105" s="56">
        <v>0</v>
      </c>
      <c r="G105" s="56">
        <v>0</v>
      </c>
      <c r="H105" s="56">
        <v>0</v>
      </c>
      <c r="I105" s="56">
        <v>0</v>
      </c>
      <c r="J105" s="56">
        <v>0</v>
      </c>
      <c r="K105" s="56">
        <v>0</v>
      </c>
      <c r="L105" s="56">
        <v>0</v>
      </c>
      <c r="M105" s="56">
        <v>0</v>
      </c>
      <c r="N105" s="56">
        <v>0</v>
      </c>
      <c r="O105" s="56">
        <v>0</v>
      </c>
      <c r="P105" s="56">
        <v>0</v>
      </c>
      <c r="Q105" s="56">
        <v>0</v>
      </c>
      <c r="R105" s="56" t="s">
        <v>523</v>
      </c>
      <c r="S105" s="56" t="s">
        <v>523</v>
      </c>
      <c r="T105" s="56" t="s">
        <v>523</v>
      </c>
      <c r="U105" s="56" t="s">
        <v>523</v>
      </c>
      <c r="V105" s="56" t="s">
        <v>523</v>
      </c>
      <c r="W105" s="56" t="s">
        <v>523</v>
      </c>
      <c r="X105" s="56">
        <v>1.275214007782101</v>
      </c>
      <c r="Y105" s="56">
        <v>4.3544827586206907</v>
      </c>
      <c r="Z105" s="56">
        <v>4.6836318407960205</v>
      </c>
      <c r="AA105" s="56">
        <v>4.6949773755656103</v>
      </c>
      <c r="AB105" s="56">
        <v>5.0332824427480913</v>
      </c>
    </row>
    <row r="106" spans="1:28" x14ac:dyDescent="0.25">
      <c r="A106" s="3" t="s">
        <v>350</v>
      </c>
      <c r="B106" s="8" t="s">
        <v>348</v>
      </c>
      <c r="C106" s="56">
        <v>0</v>
      </c>
      <c r="D106" s="56">
        <v>0</v>
      </c>
      <c r="E106" s="56">
        <v>0</v>
      </c>
      <c r="F106" s="56">
        <v>0</v>
      </c>
      <c r="G106" s="56">
        <v>0</v>
      </c>
      <c r="H106" s="56">
        <v>0</v>
      </c>
      <c r="I106" s="56">
        <v>0</v>
      </c>
      <c r="J106" s="56">
        <v>0</v>
      </c>
      <c r="K106" s="56">
        <v>0</v>
      </c>
      <c r="L106" s="56">
        <v>0</v>
      </c>
      <c r="M106" s="56">
        <v>0</v>
      </c>
      <c r="N106" s="56">
        <v>2.2537715736040607</v>
      </c>
      <c r="O106" s="56">
        <v>3.1465474974463739</v>
      </c>
      <c r="P106" s="56">
        <v>3.4351401869158877</v>
      </c>
      <c r="Q106" s="56">
        <v>3.8425008077544431</v>
      </c>
      <c r="R106" s="56">
        <v>3.9168494404883019</v>
      </c>
      <c r="S106" s="56">
        <v>3.9567842778793416</v>
      </c>
      <c r="T106" s="56">
        <v>4.1698976744186051</v>
      </c>
      <c r="U106" s="56">
        <v>4.4014864406779655</v>
      </c>
      <c r="V106" s="56">
        <v>3.9570487932843657</v>
      </c>
      <c r="W106" s="56">
        <v>4.1087741550695824</v>
      </c>
      <c r="X106" s="56">
        <v>4.0415305751765889</v>
      </c>
      <c r="Y106" s="56">
        <v>4.1118270684371812</v>
      </c>
      <c r="Z106" s="56">
        <v>3.9354962264150939</v>
      </c>
      <c r="AA106" s="56">
        <v>4.2394459770114938</v>
      </c>
      <c r="AB106" s="56">
        <v>4.3906000000000001</v>
      </c>
    </row>
    <row r="107" spans="1:28" x14ac:dyDescent="0.25">
      <c r="A107" s="3" t="s">
        <v>338</v>
      </c>
      <c r="B107" s="8" t="s">
        <v>416</v>
      </c>
      <c r="C107" s="56">
        <v>0</v>
      </c>
      <c r="D107" s="56">
        <v>0</v>
      </c>
      <c r="E107" s="56">
        <v>0</v>
      </c>
      <c r="F107" s="56">
        <v>0</v>
      </c>
      <c r="G107" s="56">
        <v>27.753</v>
      </c>
      <c r="H107" s="56">
        <v>0</v>
      </c>
      <c r="I107" s="56">
        <v>4.7595625800548946</v>
      </c>
      <c r="J107" s="56">
        <v>28.619195442359249</v>
      </c>
      <c r="K107" s="56">
        <v>0</v>
      </c>
      <c r="L107" s="56">
        <v>14.190751080141467</v>
      </c>
      <c r="M107" s="56">
        <v>39.349942635658913</v>
      </c>
      <c r="N107" s="56">
        <v>35.701185770750989</v>
      </c>
      <c r="O107" s="56">
        <v>37.684192229038857</v>
      </c>
      <c r="P107" s="56">
        <v>43.305493482309124</v>
      </c>
      <c r="Q107" s="56">
        <v>45.554735202492211</v>
      </c>
      <c r="R107" s="56">
        <v>43.160460921843686</v>
      </c>
      <c r="S107" s="56">
        <v>47.021957913998172</v>
      </c>
      <c r="T107" s="56">
        <v>50.043997177798687</v>
      </c>
      <c r="U107" s="56">
        <v>50.636951596292484</v>
      </c>
      <c r="V107" s="56">
        <v>48.014322033898296</v>
      </c>
      <c r="W107" s="56">
        <v>54.03529673590505</v>
      </c>
      <c r="X107" s="56">
        <v>62.911571709233797</v>
      </c>
      <c r="Y107" s="56">
        <v>67.420332671300883</v>
      </c>
      <c r="Z107" s="56">
        <v>65.850052332657199</v>
      </c>
      <c r="AA107" s="56">
        <v>66.658286078886306</v>
      </c>
      <c r="AB107" s="56">
        <v>70.387084834123229</v>
      </c>
    </row>
    <row r="108" spans="1:28" x14ac:dyDescent="0.25">
      <c r="A108" s="3" t="s">
        <v>136</v>
      </c>
      <c r="B108" s="9" t="s">
        <v>483</v>
      </c>
      <c r="C108" s="56">
        <v>115.10896091515728</v>
      </c>
      <c r="D108" s="56">
        <v>118.02265683382497</v>
      </c>
      <c r="E108" s="56">
        <v>125.24079782411604</v>
      </c>
      <c r="F108" s="56">
        <v>126.2</v>
      </c>
      <c r="G108" s="56">
        <v>122.38054110301769</v>
      </c>
      <c r="H108" s="56">
        <v>122.12282398452612</v>
      </c>
      <c r="I108" s="56">
        <v>123.79191321499013</v>
      </c>
      <c r="J108" s="56">
        <v>129.82008072653883</v>
      </c>
      <c r="K108" s="56">
        <v>134.01235161606269</v>
      </c>
      <c r="L108" s="56">
        <v>138.31046721311475</v>
      </c>
      <c r="M108" s="56">
        <v>137.99312820512822</v>
      </c>
      <c r="N108" s="56">
        <v>136.7513802030457</v>
      </c>
      <c r="O108" s="56">
        <v>142.09949949949947</v>
      </c>
      <c r="P108" s="56">
        <v>147.8965034965035</v>
      </c>
      <c r="Q108" s="56">
        <v>147.16764705882352</v>
      </c>
      <c r="R108" s="56">
        <v>155.08376068376069</v>
      </c>
      <c r="S108" s="56">
        <v>160.80075757575759</v>
      </c>
      <c r="T108" s="56">
        <v>157.30938271604936</v>
      </c>
      <c r="U108" s="56">
        <v>160.11256544502618</v>
      </c>
      <c r="V108" s="56">
        <v>159.99154749199573</v>
      </c>
      <c r="W108" s="56">
        <v>160.28228630278065</v>
      </c>
      <c r="X108" s="56">
        <v>159.38196078431372</v>
      </c>
      <c r="Y108" s="56">
        <v>162.56984924623117</v>
      </c>
      <c r="Z108" s="56">
        <v>162.1829268292683</v>
      </c>
      <c r="AA108" s="56">
        <v>153.70629750271445</v>
      </c>
      <c r="AB108" s="56">
        <v>150.4265882352941</v>
      </c>
    </row>
    <row r="109" spans="1:28" x14ac:dyDescent="0.25">
      <c r="A109" s="3" t="s">
        <v>320</v>
      </c>
      <c r="B109" s="8" t="s">
        <v>319</v>
      </c>
      <c r="C109" s="56">
        <v>0</v>
      </c>
      <c r="D109" s="56">
        <v>0</v>
      </c>
      <c r="E109" s="56">
        <v>0</v>
      </c>
      <c r="F109" s="56">
        <v>0</v>
      </c>
      <c r="G109" s="56">
        <v>0</v>
      </c>
      <c r="H109" s="56">
        <v>0</v>
      </c>
      <c r="I109" s="56">
        <v>0</v>
      </c>
      <c r="J109" s="56">
        <v>0</v>
      </c>
      <c r="K109" s="56">
        <v>0</v>
      </c>
      <c r="L109" s="56">
        <v>2.1284235294117648</v>
      </c>
      <c r="M109" s="56">
        <v>1.9711218749999997</v>
      </c>
      <c r="N109" s="56">
        <v>2.1351999999999998</v>
      </c>
      <c r="O109" s="56">
        <v>2.02</v>
      </c>
      <c r="P109" s="56">
        <v>2.028316129032258</v>
      </c>
      <c r="Q109" s="56">
        <v>2.1766316614420065</v>
      </c>
      <c r="R109" s="56">
        <v>2.103562122687439</v>
      </c>
      <c r="S109" s="56">
        <v>2.1988923766816146</v>
      </c>
      <c r="T109" s="56">
        <v>2.1549487179487179</v>
      </c>
      <c r="U109" s="56">
        <v>2.2227982048574444</v>
      </c>
      <c r="V109" s="56">
        <v>2.2856169014084502</v>
      </c>
      <c r="W109" s="56">
        <v>2.2684459459459458</v>
      </c>
      <c r="X109" s="56">
        <v>2.2257344827586207</v>
      </c>
      <c r="Y109" s="56">
        <v>2.1809241134751773</v>
      </c>
      <c r="Z109" s="56">
        <v>2.1763304347826087</v>
      </c>
      <c r="AA109" s="56">
        <v>2.1808169416941694</v>
      </c>
      <c r="AB109" s="56">
        <v>2.2898244781783683</v>
      </c>
    </row>
    <row r="110" spans="1:28" x14ac:dyDescent="0.25">
      <c r="A110" s="3" t="s">
        <v>137</v>
      </c>
      <c r="B110" s="3" t="s">
        <v>137</v>
      </c>
      <c r="C110" s="56">
        <v>645.66751918158559</v>
      </c>
      <c r="D110" s="56">
        <v>590.9250814742968</v>
      </c>
      <c r="E110" s="56">
        <v>587.98264840182651</v>
      </c>
      <c r="F110" s="56">
        <v>641.49923371647515</v>
      </c>
      <c r="G110" s="56">
        <v>679.77762747138399</v>
      </c>
      <c r="H110" s="56">
        <v>656.80619138755981</v>
      </c>
      <c r="I110" s="56">
        <v>687.85604719764012</v>
      </c>
      <c r="J110" s="56">
        <v>698.36913513513514</v>
      </c>
      <c r="K110" s="56">
        <v>700.37901449275364</v>
      </c>
      <c r="L110" s="56">
        <v>691.45</v>
      </c>
      <c r="M110" s="56">
        <v>681.30833333333339</v>
      </c>
      <c r="N110" s="56">
        <v>687.16537282941772</v>
      </c>
      <c r="O110" s="56">
        <v>687.49803277133822</v>
      </c>
      <c r="P110" s="56">
        <v>687.11781888997075</v>
      </c>
      <c r="Q110" s="56">
        <v>707.07571080422429</v>
      </c>
      <c r="R110" s="56">
        <v>677.60370967741926</v>
      </c>
      <c r="S110" s="56">
        <v>711.81902017291077</v>
      </c>
      <c r="T110" s="56">
        <v>700.63</v>
      </c>
      <c r="U110" s="56">
        <v>676.59649048625795</v>
      </c>
      <c r="V110" s="56">
        <v>678.70102564102569</v>
      </c>
      <c r="W110" s="56">
        <v>697.63796334012216</v>
      </c>
      <c r="X110" s="56">
        <v>692.59447154471536</v>
      </c>
      <c r="Y110" s="56">
        <v>693.20863309352512</v>
      </c>
      <c r="Z110" s="56">
        <v>695.78629856850716</v>
      </c>
      <c r="AA110" s="56">
        <v>687.14</v>
      </c>
      <c r="AB110" s="56">
        <v>715.81487411883177</v>
      </c>
    </row>
    <row r="111" spans="1:28" x14ac:dyDescent="0.25">
      <c r="A111" s="3" t="s">
        <v>554</v>
      </c>
      <c r="B111" s="9" t="s">
        <v>486</v>
      </c>
      <c r="C111" s="56">
        <v>3140.9506645817041</v>
      </c>
      <c r="D111" s="56">
        <v>3389.3268963093151</v>
      </c>
      <c r="E111" s="56">
        <v>3325.8167384615385</v>
      </c>
      <c r="F111" s="56">
        <v>3628.964318813717</v>
      </c>
      <c r="G111" s="56">
        <v>3927.4898022892821</v>
      </c>
      <c r="H111" s="56">
        <v>3486.8794604003488</v>
      </c>
      <c r="I111" s="56">
        <v>3660.4156716417911</v>
      </c>
      <c r="J111" s="56">
        <v>3432.399371069183</v>
      </c>
      <c r="K111" s="56">
        <v>3512.1042289935363</v>
      </c>
      <c r="L111" s="56">
        <v>3546.613561818338</v>
      </c>
      <c r="M111" s="56">
        <v>3653.1109589041093</v>
      </c>
      <c r="N111" s="56">
        <v>3663.7007021063191</v>
      </c>
      <c r="O111" s="56">
        <v>3710.634352701325</v>
      </c>
      <c r="P111" s="56">
        <v>3201.1174070716233</v>
      </c>
      <c r="Q111" s="56">
        <v>3250.6764705882351</v>
      </c>
      <c r="R111" s="56">
        <v>3592.2404742607878</v>
      </c>
      <c r="S111" s="56">
        <v>3385.3891851195749</v>
      </c>
      <c r="T111" s="56">
        <v>3274.8493799999997</v>
      </c>
      <c r="U111" s="56">
        <v>3241.8037955223886</v>
      </c>
      <c r="V111" s="56">
        <v>3270.7904919354833</v>
      </c>
      <c r="W111" s="56">
        <v>3246.7109248554916</v>
      </c>
      <c r="X111" s="56">
        <v>3399.6114317958777</v>
      </c>
      <c r="Y111" s="56">
        <v>3105.9634827586206</v>
      </c>
      <c r="Z111" s="56">
        <v>2989.4265901639346</v>
      </c>
      <c r="AA111" s="56">
        <v>3174.245251089586</v>
      </c>
      <c r="AB111" s="56">
        <v>3270.8344178770953</v>
      </c>
    </row>
    <row r="112" spans="1:28" x14ac:dyDescent="0.25">
      <c r="A112" s="3" t="s">
        <v>138</v>
      </c>
      <c r="B112" s="3" t="s">
        <v>138</v>
      </c>
      <c r="C112" s="56">
        <v>16.867086481947943</v>
      </c>
      <c r="D112" s="56">
        <v>16.108092715231788</v>
      </c>
      <c r="E112" s="56">
        <v>16.99153633854646</v>
      </c>
      <c r="F112" s="56">
        <v>15.337410914454274</v>
      </c>
      <c r="G112" s="56">
        <v>17.30801845493562</v>
      </c>
      <c r="H112" s="56">
        <v>18.640291911764706</v>
      </c>
      <c r="I112" s="56">
        <v>25.243622047244088</v>
      </c>
      <c r="J112" s="56">
        <v>22.175142314990509</v>
      </c>
      <c r="K112" s="56">
        <v>24.932176923076923</v>
      </c>
      <c r="L112" s="56">
        <v>28.174467935871746</v>
      </c>
      <c r="M112" s="56">
        <v>32.118165412004075</v>
      </c>
      <c r="N112" s="56">
        <v>30.926648175182478</v>
      </c>
      <c r="O112" s="56">
        <v>34.667734042553199</v>
      </c>
      <c r="P112" s="56">
        <v>33.255382758620691</v>
      </c>
      <c r="Q112" s="56">
        <v>35.284469453376204</v>
      </c>
      <c r="R112" s="56">
        <v>34.104468619246859</v>
      </c>
      <c r="S112" s="56">
        <v>32.845099904852525</v>
      </c>
      <c r="T112" s="56">
        <v>32.257448948374758</v>
      </c>
      <c r="U112" s="56">
        <v>121.76562091503268</v>
      </c>
      <c r="V112" s="56">
        <v>121.58363252375923</v>
      </c>
      <c r="W112" s="56">
        <v>120.729450101833</v>
      </c>
      <c r="X112" s="56">
        <v>120.58569948186528</v>
      </c>
      <c r="Y112" s="56">
        <v>116.74824202898552</v>
      </c>
      <c r="Z112" s="56">
        <v>103.22396726886294</v>
      </c>
      <c r="AA112" s="56">
        <v>120.51327323943661</v>
      </c>
      <c r="AB112" s="56">
        <v>112.10959545004947</v>
      </c>
    </row>
    <row r="113" spans="1:28" x14ac:dyDescent="0.25">
      <c r="A113" s="3" t="s">
        <v>140</v>
      </c>
      <c r="B113" s="3" t="s">
        <v>140</v>
      </c>
      <c r="C113" s="56">
        <v>0</v>
      </c>
      <c r="D113" s="56">
        <v>5.4280891840607213</v>
      </c>
      <c r="E113" s="56">
        <v>0</v>
      </c>
      <c r="F113" s="56">
        <v>0</v>
      </c>
      <c r="G113" s="56">
        <v>9.4092651757188506</v>
      </c>
      <c r="H113" s="56">
        <v>9.4935064935064943</v>
      </c>
      <c r="I113" s="56">
        <v>10</v>
      </c>
      <c r="J113" s="56">
        <v>11.884071373679156</v>
      </c>
      <c r="K113" s="56">
        <v>11.930499524262608</v>
      </c>
      <c r="L113" s="56">
        <v>13.396964597478178</v>
      </c>
      <c r="M113" s="56">
        <v>14.926988617886177</v>
      </c>
      <c r="N113" s="56">
        <v>15.691198960498962</v>
      </c>
      <c r="O113" s="56">
        <v>16.004913496280555</v>
      </c>
      <c r="P113" s="56">
        <v>16.220512858555885</v>
      </c>
      <c r="Q113" s="56">
        <v>18.966063651591291</v>
      </c>
      <c r="R113" s="56">
        <v>16.639323467230444</v>
      </c>
      <c r="S113" s="56">
        <v>16.250384615384615</v>
      </c>
      <c r="T113" s="56">
        <v>16.965419479267116</v>
      </c>
      <c r="U113" s="56">
        <v>20.054019715224538</v>
      </c>
      <c r="V113" s="56">
        <v>21.005359056806004</v>
      </c>
      <c r="W113" s="56">
        <v>20.473863404689091</v>
      </c>
      <c r="X113" s="56">
        <v>21.234850669412978</v>
      </c>
      <c r="Y113" s="56">
        <v>22.002565445026182</v>
      </c>
      <c r="Z113" s="56">
        <v>22.368629989212511</v>
      </c>
      <c r="AA113" s="56">
        <v>23.656037296037294</v>
      </c>
      <c r="AB113" s="56">
        <v>21.029458917835669</v>
      </c>
    </row>
    <row r="114" spans="1:28" x14ac:dyDescent="0.25">
      <c r="A114" s="3" t="s">
        <v>490</v>
      </c>
      <c r="B114" s="3" t="s">
        <v>490</v>
      </c>
      <c r="C114" s="56">
        <v>0</v>
      </c>
      <c r="D114" s="56">
        <v>0</v>
      </c>
      <c r="E114" s="56">
        <v>0</v>
      </c>
      <c r="F114" s="56">
        <v>0</v>
      </c>
      <c r="G114" s="56">
        <v>0</v>
      </c>
      <c r="H114" s="56">
        <v>0</v>
      </c>
      <c r="I114" s="56">
        <v>0</v>
      </c>
      <c r="J114" s="56">
        <v>0</v>
      </c>
      <c r="K114" s="56">
        <v>0</v>
      </c>
      <c r="L114" s="56">
        <v>0</v>
      </c>
      <c r="M114" s="56">
        <v>0</v>
      </c>
      <c r="N114" s="56">
        <v>0</v>
      </c>
      <c r="O114" s="56">
        <v>0</v>
      </c>
      <c r="P114" s="56">
        <v>0</v>
      </c>
      <c r="Q114" s="56">
        <v>0</v>
      </c>
      <c r="R114" s="56">
        <v>0</v>
      </c>
      <c r="S114" s="56" t="s">
        <v>523</v>
      </c>
      <c r="T114" s="56">
        <v>50.458884462151403</v>
      </c>
      <c r="U114" s="56">
        <v>48.823333333333331</v>
      </c>
      <c r="V114" s="56">
        <v>50.083626609442057</v>
      </c>
      <c r="W114" s="56">
        <v>51.786762589928053</v>
      </c>
      <c r="X114" s="56">
        <v>51.33428153380423</v>
      </c>
      <c r="Y114" s="56">
        <v>52.722106995884772</v>
      </c>
      <c r="Z114" s="56">
        <v>52.131881320949432</v>
      </c>
      <c r="AA114" s="56">
        <v>50.485283962264155</v>
      </c>
      <c r="AB114" s="56">
        <v>52.219234421364987</v>
      </c>
    </row>
    <row r="115" spans="1:28" s="50" customFormat="1" x14ac:dyDescent="0.25">
      <c r="A115" s="51" t="s">
        <v>206</v>
      </c>
      <c r="B115" s="51" t="s">
        <v>206</v>
      </c>
      <c r="C115" s="72">
        <v>88.230405405405406</v>
      </c>
      <c r="D115" s="72">
        <v>89.309083650190132</v>
      </c>
      <c r="E115" s="72">
        <v>91.820382165605096</v>
      </c>
      <c r="F115" s="72">
        <v>93.12585034013604</v>
      </c>
      <c r="G115" s="72">
        <v>93.047177848775291</v>
      </c>
      <c r="H115" s="72">
        <v>96.921606118546848</v>
      </c>
      <c r="I115" s="72">
        <v>100.66869479882237</v>
      </c>
      <c r="J115" s="72">
        <v>94.830880929332054</v>
      </c>
      <c r="K115" s="72">
        <v>0</v>
      </c>
      <c r="L115" s="72">
        <v>0</v>
      </c>
      <c r="M115" s="72">
        <v>0</v>
      </c>
      <c r="N115" s="72">
        <v>113.92786885245901</v>
      </c>
      <c r="O115" s="72">
        <v>120.83626480086113</v>
      </c>
      <c r="P115" s="72">
        <v>102.79000969932105</v>
      </c>
      <c r="Q115" s="72">
        <v>0</v>
      </c>
      <c r="R115" s="72">
        <v>105.91645569620253</v>
      </c>
      <c r="S115" s="72" t="s">
        <v>523</v>
      </c>
      <c r="T115" s="72" t="s">
        <v>523</v>
      </c>
      <c r="U115" s="72" t="s">
        <v>523</v>
      </c>
      <c r="V115" s="72" t="s">
        <v>523</v>
      </c>
      <c r="W115" s="72" t="s">
        <v>523</v>
      </c>
      <c r="X115" s="72" t="s">
        <v>523</v>
      </c>
      <c r="Y115" s="72" t="s">
        <v>523</v>
      </c>
      <c r="Z115" s="72">
        <v>0</v>
      </c>
      <c r="AA115" s="72" t="s">
        <v>523</v>
      </c>
      <c r="AB115" s="72">
        <v>0</v>
      </c>
    </row>
    <row r="116" spans="1:28" x14ac:dyDescent="0.25">
      <c r="A116" s="3" t="s">
        <v>218</v>
      </c>
      <c r="B116" s="9" t="s">
        <v>219</v>
      </c>
      <c r="C116" s="56">
        <v>0</v>
      </c>
      <c r="D116" s="56">
        <v>0</v>
      </c>
      <c r="E116" s="56">
        <v>0</v>
      </c>
      <c r="F116" s="56">
        <v>13.980439121756486</v>
      </c>
      <c r="G116" s="56">
        <v>14.387110187110187</v>
      </c>
      <c r="H116" s="56">
        <v>14.359154929577468</v>
      </c>
      <c r="I116" s="56">
        <v>14.480988593155892</v>
      </c>
      <c r="J116" s="56">
        <v>14.303921568627452</v>
      </c>
      <c r="K116" s="56">
        <v>15.094187992495311</v>
      </c>
      <c r="L116" s="56">
        <v>15.239310204081631</v>
      </c>
      <c r="M116" s="56">
        <v>16.116284784784785</v>
      </c>
      <c r="N116" s="56">
        <v>15.749408870967741</v>
      </c>
      <c r="O116" s="56">
        <v>16.125302928870294</v>
      </c>
      <c r="P116" s="56">
        <v>14.280282268827452</v>
      </c>
      <c r="Q116" s="56">
        <v>15.554587640449437</v>
      </c>
      <c r="R116" s="56">
        <v>15.416606091370561</v>
      </c>
      <c r="S116" s="56">
        <v>15.530320999074931</v>
      </c>
      <c r="T116" s="56">
        <v>15.226997230181471</v>
      </c>
      <c r="U116" s="56">
        <v>15.307885239085238</v>
      </c>
      <c r="V116" s="56">
        <v>16.451442044257114</v>
      </c>
      <c r="W116" s="56">
        <v>16.93699244532803</v>
      </c>
      <c r="X116" s="56">
        <v>16.94091724137931</v>
      </c>
      <c r="Y116" s="56">
        <v>16.652660360360358</v>
      </c>
      <c r="Z116" s="56">
        <v>16.871803662258394</v>
      </c>
      <c r="AA116" s="56">
        <v>16.638783236321302</v>
      </c>
      <c r="AB116" s="56">
        <v>16.166346874999999</v>
      </c>
    </row>
    <row r="117" spans="1:28" x14ac:dyDescent="0.25">
      <c r="A117" s="3" t="s">
        <v>141</v>
      </c>
      <c r="B117" s="3" t="s">
        <v>141</v>
      </c>
      <c r="C117" s="56">
        <v>296.40643274853801</v>
      </c>
      <c r="D117" s="56">
        <v>310.07219487648672</v>
      </c>
      <c r="E117" s="56">
        <v>315.73333333333335</v>
      </c>
      <c r="F117" s="56">
        <v>323.54730538922155</v>
      </c>
      <c r="G117" s="56">
        <v>331.2884639344262</v>
      </c>
      <c r="H117" s="56">
        <v>334.48464384828867</v>
      </c>
      <c r="I117" s="56">
        <v>356.77590953785642</v>
      </c>
      <c r="J117" s="56">
        <v>369.44503151969985</v>
      </c>
      <c r="K117" s="56">
        <v>403.33066821192057</v>
      </c>
      <c r="L117" s="56">
        <v>431.30160048402712</v>
      </c>
      <c r="M117" s="56">
        <v>496.89006085192699</v>
      </c>
      <c r="N117" s="56">
        <v>529.61567796610166</v>
      </c>
      <c r="O117" s="56">
        <v>537.85064239828694</v>
      </c>
      <c r="P117" s="56">
        <v>516.86466143277721</v>
      </c>
      <c r="Q117" s="56">
        <v>522.60783373301365</v>
      </c>
      <c r="R117" s="56">
        <v>613.823076923077</v>
      </c>
      <c r="S117" s="56">
        <v>535.7037037037037</v>
      </c>
      <c r="T117" s="56">
        <v>554.37855787476281</v>
      </c>
      <c r="U117" s="56">
        <v>573.07301587301583</v>
      </c>
      <c r="V117" s="56">
        <v>563.84936708860755</v>
      </c>
      <c r="W117" s="56">
        <v>580.17142857142858</v>
      </c>
      <c r="X117" s="56">
        <v>578.25360824742268</v>
      </c>
      <c r="Y117" s="56">
        <v>602.52136752136755</v>
      </c>
      <c r="Z117" s="56">
        <v>577.67061946902652</v>
      </c>
      <c r="AA117" s="56">
        <v>568.94540445486518</v>
      </c>
      <c r="AB117" s="56">
        <v>564.51634218289087</v>
      </c>
    </row>
    <row r="118" spans="1:28" s="54" customFormat="1" x14ac:dyDescent="0.25">
      <c r="A118" s="57" t="s">
        <v>497</v>
      </c>
      <c r="B118" s="57" t="s">
        <v>497</v>
      </c>
      <c r="C118" s="56">
        <v>0</v>
      </c>
      <c r="D118" s="56">
        <v>0</v>
      </c>
      <c r="E118" s="56">
        <v>0</v>
      </c>
      <c r="F118" s="56">
        <v>0</v>
      </c>
      <c r="G118" s="56">
        <v>0</v>
      </c>
      <c r="H118" s="56">
        <v>0</v>
      </c>
      <c r="I118" s="56">
        <v>0</v>
      </c>
      <c r="J118" s="56">
        <v>0</v>
      </c>
      <c r="K118" s="56">
        <v>0</v>
      </c>
      <c r="L118" s="56">
        <v>0</v>
      </c>
      <c r="M118" s="56">
        <v>0</v>
      </c>
      <c r="N118" s="56">
        <v>0</v>
      </c>
      <c r="O118" s="56">
        <v>0</v>
      </c>
      <c r="P118" s="56">
        <v>0</v>
      </c>
      <c r="Q118" s="56">
        <v>0</v>
      </c>
      <c r="R118" s="56">
        <v>0</v>
      </c>
      <c r="S118" s="56">
        <v>10.960874757281553</v>
      </c>
      <c r="T118" s="56">
        <v>10.642742741935484</v>
      </c>
      <c r="U118" s="56">
        <v>11.173734153005464</v>
      </c>
      <c r="V118" s="56">
        <v>10.914432548179871</v>
      </c>
      <c r="W118" s="56">
        <v>10.099391480730224</v>
      </c>
      <c r="X118" s="56">
        <v>9.9860279441117772</v>
      </c>
      <c r="Y118" s="56">
        <v>10.869601593625498</v>
      </c>
      <c r="Z118" s="56">
        <v>11.000496453900709</v>
      </c>
      <c r="AA118" s="56">
        <v>10.926371986222733</v>
      </c>
      <c r="AB118" s="56">
        <v>10.692178988326848</v>
      </c>
    </row>
    <row r="119" spans="1:28" x14ac:dyDescent="0.25">
      <c r="A119" s="3" t="s">
        <v>343</v>
      </c>
      <c r="B119" s="3" t="s">
        <v>343</v>
      </c>
      <c r="C119" s="56">
        <v>42.726705147759766</v>
      </c>
      <c r="D119" s="56">
        <v>41.550658777885552</v>
      </c>
      <c r="E119" s="56">
        <v>46.608058974358968</v>
      </c>
      <c r="F119" s="56">
        <v>47.852135372848949</v>
      </c>
      <c r="G119" s="56">
        <v>48.478265412748172</v>
      </c>
      <c r="H119" s="56">
        <v>48.816425120772948</v>
      </c>
      <c r="I119" s="56">
        <v>49.972049102927286</v>
      </c>
      <c r="J119" s="56">
        <v>44.409900293255134</v>
      </c>
      <c r="K119" s="56">
        <v>45.468717241379316</v>
      </c>
      <c r="L119" s="56">
        <v>47.530104512067162</v>
      </c>
      <c r="M119" s="56">
        <v>50.010422535211262</v>
      </c>
      <c r="N119" s="56">
        <v>54.946978417266187</v>
      </c>
      <c r="O119" s="56">
        <v>54.595851393188852</v>
      </c>
      <c r="P119" s="56">
        <v>55.926534260178741</v>
      </c>
      <c r="Q119" s="56">
        <v>58.741041482789058</v>
      </c>
      <c r="R119" s="56">
        <v>58.166842105263157</v>
      </c>
      <c r="S119" s="56">
        <v>57.548022598870062</v>
      </c>
      <c r="T119" s="56">
        <v>56.476115107913671</v>
      </c>
      <c r="U119" s="56">
        <v>56.702576017130617</v>
      </c>
      <c r="V119" s="56">
        <v>56.503823857302109</v>
      </c>
      <c r="W119" s="56">
        <v>58.633846153846164</v>
      </c>
      <c r="X119" s="56">
        <v>55.959950932286553</v>
      </c>
      <c r="Y119" s="56">
        <v>56.117953861584752</v>
      </c>
      <c r="Z119" s="56">
        <v>56.226851119766309</v>
      </c>
      <c r="AA119" s="56">
        <v>56.901058020477812</v>
      </c>
      <c r="AB119" s="56">
        <v>58.346806883365204</v>
      </c>
    </row>
    <row r="120" spans="1:28" s="50" customFormat="1" x14ac:dyDescent="0.25">
      <c r="A120" s="51" t="s">
        <v>252</v>
      </c>
      <c r="B120" s="71" t="s">
        <v>251</v>
      </c>
      <c r="C120" s="72">
        <v>0</v>
      </c>
      <c r="D120" s="72">
        <v>0</v>
      </c>
      <c r="E120" s="72">
        <v>0</v>
      </c>
      <c r="F120" s="72">
        <v>0</v>
      </c>
      <c r="G120" s="72">
        <v>0</v>
      </c>
      <c r="H120" s="72">
        <v>0</v>
      </c>
      <c r="I120" s="72">
        <v>0</v>
      </c>
      <c r="J120" s="72">
        <v>0</v>
      </c>
      <c r="K120" s="72">
        <v>0</v>
      </c>
      <c r="L120" s="72">
        <v>25.370931658291457</v>
      </c>
      <c r="M120" s="72">
        <v>8.065159629248198</v>
      </c>
      <c r="N120" s="72">
        <v>24.530452165156092</v>
      </c>
      <c r="O120" s="72">
        <v>1.0360672975814933</v>
      </c>
      <c r="P120" s="72">
        <v>30.821070745697895</v>
      </c>
      <c r="Q120" s="72">
        <v>22.815813420621932</v>
      </c>
      <c r="R120" s="72">
        <v>36.692526096033404</v>
      </c>
      <c r="S120" s="72" t="s">
        <v>523</v>
      </c>
      <c r="T120" s="72" t="s">
        <v>523</v>
      </c>
      <c r="U120" s="72" t="s">
        <v>523</v>
      </c>
      <c r="V120" s="72" t="s">
        <v>523</v>
      </c>
      <c r="W120" s="72" t="s">
        <v>523</v>
      </c>
      <c r="X120" s="72" t="s">
        <v>523</v>
      </c>
      <c r="Y120" s="72" t="s">
        <v>523</v>
      </c>
      <c r="Z120" s="72">
        <v>0</v>
      </c>
      <c r="AA120" s="72" t="s">
        <v>523</v>
      </c>
      <c r="AB120" s="72">
        <v>0</v>
      </c>
    </row>
    <row r="121" spans="1:28" x14ac:dyDescent="0.25">
      <c r="A121" s="3" t="s">
        <v>64</v>
      </c>
      <c r="B121" s="9" t="s">
        <v>64</v>
      </c>
      <c r="C121" s="56">
        <v>0</v>
      </c>
      <c r="D121" s="56">
        <v>0</v>
      </c>
      <c r="E121" s="56">
        <v>0</v>
      </c>
      <c r="F121" s="56">
        <v>6.1613707165109037</v>
      </c>
      <c r="G121" s="56">
        <v>6.4103183315038414</v>
      </c>
      <c r="H121" s="56">
        <v>5.8462427745664733</v>
      </c>
      <c r="I121" s="56">
        <v>6.7527272727272729</v>
      </c>
      <c r="J121" s="56">
        <v>6.9726820566631691</v>
      </c>
      <c r="K121" s="56">
        <v>4.6769229220546871</v>
      </c>
      <c r="L121" s="56">
        <v>4.719211550289141</v>
      </c>
      <c r="M121" s="56">
        <v>6.4530537870472013</v>
      </c>
      <c r="N121" s="56">
        <v>7.8173382820784738</v>
      </c>
      <c r="O121" s="56">
        <v>6.8126359832635979</v>
      </c>
      <c r="P121" s="56">
        <v>6.9853439680957132</v>
      </c>
      <c r="Q121" s="56">
        <v>7.4432625994694952</v>
      </c>
      <c r="R121" s="56">
        <v>8.6553100775193794</v>
      </c>
      <c r="S121" s="56">
        <v>7.821103581800581</v>
      </c>
      <c r="T121" s="56">
        <v>7.6512345679012359</v>
      </c>
      <c r="U121" s="56">
        <v>7.7746994535519125</v>
      </c>
      <c r="V121" s="56">
        <v>7.6728326180257502</v>
      </c>
      <c r="W121" s="56">
        <v>7.9335600425079704</v>
      </c>
      <c r="X121" s="56">
        <v>7.8724355005159952</v>
      </c>
      <c r="Y121" s="56">
        <v>8.1485106382978731</v>
      </c>
      <c r="Z121" s="56">
        <v>7.977627176220806</v>
      </c>
      <c r="AA121" s="56">
        <v>7.5018032786885236</v>
      </c>
      <c r="AB121" s="56">
        <v>7.8937427829698859</v>
      </c>
    </row>
    <row r="122" spans="1:28" x14ac:dyDescent="0.25">
      <c r="A122" s="3" t="s">
        <v>144</v>
      </c>
      <c r="B122" s="3" t="s">
        <v>144</v>
      </c>
      <c r="C122" s="56">
        <v>53.864623467600694</v>
      </c>
      <c r="D122" s="56">
        <v>54.387896414342627</v>
      </c>
      <c r="E122" s="56">
        <v>52.718250235183447</v>
      </c>
      <c r="F122" s="56">
        <v>58.935672514619881</v>
      </c>
      <c r="G122" s="56">
        <v>65.146044004282658</v>
      </c>
      <c r="H122" s="56">
        <v>61.729405960264899</v>
      </c>
      <c r="I122" s="56">
        <v>62.674410251450674</v>
      </c>
      <c r="J122" s="56">
        <v>61.715533980582521</v>
      </c>
      <c r="K122" s="56">
        <v>62.6529582929195</v>
      </c>
      <c r="L122" s="56">
        <v>57.36454361054767</v>
      </c>
      <c r="M122" s="56">
        <v>60.291910112359545</v>
      </c>
      <c r="N122" s="56">
        <v>61.026774647887322</v>
      </c>
      <c r="O122" s="56">
        <v>62.164172840790847</v>
      </c>
      <c r="P122" s="56">
        <v>63.241430143540668</v>
      </c>
      <c r="Q122" s="56">
        <v>64.956209150326799</v>
      </c>
      <c r="R122" s="56">
        <v>62.058749999999996</v>
      </c>
      <c r="S122" s="56">
        <v>59.161244019138756</v>
      </c>
      <c r="T122" s="56">
        <v>61.456666666666663</v>
      </c>
      <c r="U122" s="56">
        <v>57.899114857744991</v>
      </c>
      <c r="V122" s="56">
        <v>58.477894736842103</v>
      </c>
      <c r="W122" s="56">
        <v>60.668695652173909</v>
      </c>
      <c r="X122" s="56">
        <v>57.621113340020059</v>
      </c>
      <c r="Y122" s="56">
        <v>56.779135300101728</v>
      </c>
      <c r="Z122" s="56">
        <v>56.944537987679666</v>
      </c>
      <c r="AA122" s="56">
        <v>56.434958677685955</v>
      </c>
      <c r="AB122" s="56">
        <v>58.440920920920917</v>
      </c>
    </row>
    <row r="123" spans="1:28" x14ac:dyDescent="0.25">
      <c r="A123" s="5" t="s">
        <v>16</v>
      </c>
      <c r="B123" s="9" t="s">
        <v>494</v>
      </c>
      <c r="C123" s="56">
        <v>0</v>
      </c>
      <c r="D123" s="56">
        <v>3.3472453748782862</v>
      </c>
      <c r="E123" s="56">
        <v>3.7878003696857667</v>
      </c>
      <c r="F123" s="56">
        <v>0</v>
      </c>
      <c r="G123" s="56">
        <v>0</v>
      </c>
      <c r="H123" s="56">
        <v>0</v>
      </c>
      <c r="I123" s="56">
        <v>0</v>
      </c>
      <c r="J123" s="56">
        <v>0</v>
      </c>
      <c r="K123" s="56">
        <v>0</v>
      </c>
      <c r="L123" s="56">
        <v>0</v>
      </c>
      <c r="M123" s="56">
        <v>0</v>
      </c>
      <c r="N123" s="56">
        <v>0</v>
      </c>
      <c r="O123" s="56">
        <v>0</v>
      </c>
      <c r="P123" s="56">
        <v>0</v>
      </c>
      <c r="Q123" s="56">
        <v>3.7734983498349832</v>
      </c>
      <c r="R123" s="56">
        <v>3.7551592356687902</v>
      </c>
      <c r="S123" s="56">
        <v>3.6613270142180094</v>
      </c>
      <c r="T123" s="56">
        <v>3.6743564356435647</v>
      </c>
      <c r="U123" s="56">
        <v>3.5486554267650154</v>
      </c>
      <c r="V123" s="56">
        <v>3.5114592592592597</v>
      </c>
      <c r="W123" s="56">
        <v>3.4248728744939272</v>
      </c>
      <c r="X123" s="56">
        <v>3.6050501002004012</v>
      </c>
      <c r="Y123" s="56">
        <v>3.2457142857142856</v>
      </c>
      <c r="Z123" s="56">
        <v>3.2503885480572601</v>
      </c>
      <c r="AA123" s="56">
        <v>3.2610482921083626</v>
      </c>
      <c r="AB123" s="56">
        <v>3.177821782178218</v>
      </c>
    </row>
    <row r="124" spans="1:28" x14ac:dyDescent="0.25">
      <c r="A124" s="3" t="s">
        <v>371</v>
      </c>
      <c r="B124" s="3" t="s">
        <v>371</v>
      </c>
      <c r="C124" s="56">
        <v>890.12365415986949</v>
      </c>
      <c r="D124" s="56">
        <v>870.01633728350043</v>
      </c>
      <c r="E124" s="56">
        <v>869.84958371877883</v>
      </c>
      <c r="F124" s="56">
        <v>875.58442064264841</v>
      </c>
      <c r="G124" s="56">
        <v>875.58846960167705</v>
      </c>
      <c r="H124" s="56">
        <v>884.23392029657089</v>
      </c>
      <c r="I124" s="56">
        <v>899.20140624999999</v>
      </c>
      <c r="J124" s="56">
        <v>875.68907721280584</v>
      </c>
      <c r="K124" s="56">
        <v>864.82269527410199</v>
      </c>
      <c r="L124" s="56">
        <v>855.15286266924556</v>
      </c>
      <c r="M124" s="56">
        <v>848.10434974619284</v>
      </c>
      <c r="N124" s="56">
        <v>877.98575970149261</v>
      </c>
      <c r="O124" s="56">
        <v>884.36514529914541</v>
      </c>
      <c r="P124" s="56">
        <v>863.82558536585384</v>
      </c>
      <c r="Q124" s="56">
        <v>888.84080385852087</v>
      </c>
      <c r="R124" s="56">
        <v>1001.3445901639344</v>
      </c>
      <c r="S124" s="56">
        <v>866.02649006622528</v>
      </c>
      <c r="T124" s="56">
        <v>855.67125237191658</v>
      </c>
      <c r="U124" s="56">
        <v>855.64150236220473</v>
      </c>
      <c r="V124" s="56">
        <v>860.90872418506831</v>
      </c>
      <c r="W124" s="56">
        <v>889.68717948717949</v>
      </c>
      <c r="X124" s="56">
        <v>905.77459711637471</v>
      </c>
      <c r="Y124" s="56">
        <v>908.74710447761208</v>
      </c>
      <c r="Z124" s="56">
        <v>918.94944567627488</v>
      </c>
      <c r="AA124" s="56">
        <v>1039.2847953216374</v>
      </c>
      <c r="AB124" s="56">
        <v>905.61836754870251</v>
      </c>
    </row>
    <row r="125" spans="1:28" x14ac:dyDescent="0.25">
      <c r="A125" s="3" t="s">
        <v>133</v>
      </c>
      <c r="B125" s="57" t="s">
        <v>133</v>
      </c>
      <c r="C125" s="56">
        <v>14.693992932862189</v>
      </c>
      <c r="D125" s="56">
        <v>14.54749069539667</v>
      </c>
      <c r="E125" s="56">
        <v>13.614024975984631</v>
      </c>
      <c r="F125" s="56">
        <v>13.468874868559412</v>
      </c>
      <c r="G125" s="56">
        <v>14.182485875706215</v>
      </c>
      <c r="H125" s="56">
        <v>12.981836327345309</v>
      </c>
      <c r="I125" s="56">
        <v>0</v>
      </c>
      <c r="J125" s="56">
        <v>0</v>
      </c>
      <c r="K125" s="56">
        <v>0</v>
      </c>
      <c r="L125" s="56">
        <v>13.495280488161246</v>
      </c>
      <c r="M125" s="56">
        <v>12.806598049837486</v>
      </c>
      <c r="N125" s="56">
        <v>12.998108108108108</v>
      </c>
      <c r="O125" s="56">
        <v>12.404393770856506</v>
      </c>
      <c r="P125" s="56">
        <v>13.52354609929078</v>
      </c>
      <c r="Q125" s="56">
        <v>12.626873889875665</v>
      </c>
      <c r="R125" s="56">
        <v>12.650234291799785</v>
      </c>
      <c r="S125" s="56">
        <v>12.430555555555555</v>
      </c>
      <c r="T125" s="56">
        <v>12.413404255319151</v>
      </c>
      <c r="U125" s="56">
        <v>12.238209606986899</v>
      </c>
      <c r="V125" s="56">
        <v>12.336201117318435</v>
      </c>
      <c r="W125" s="56">
        <v>12.381594479830147</v>
      </c>
      <c r="X125" s="56">
        <v>12.575550785340313</v>
      </c>
      <c r="Y125" s="56">
        <v>12.53841739130435</v>
      </c>
      <c r="Z125" s="56">
        <v>11.914507215332582</v>
      </c>
      <c r="AA125" s="56">
        <v>12.442022318125769</v>
      </c>
      <c r="AB125" s="56">
        <v>12.55480893970894</v>
      </c>
    </row>
    <row r="126" spans="1:28" x14ac:dyDescent="0.25">
      <c r="A126" s="3" t="s">
        <v>563</v>
      </c>
      <c r="B126" s="3" t="s">
        <v>185</v>
      </c>
      <c r="C126" s="56">
        <v>0</v>
      </c>
      <c r="D126" s="56">
        <v>0</v>
      </c>
      <c r="E126" s="56">
        <v>0</v>
      </c>
      <c r="F126" s="56">
        <v>0</v>
      </c>
      <c r="G126" s="56">
        <v>0</v>
      </c>
      <c r="H126" s="56">
        <v>0</v>
      </c>
      <c r="I126" s="56">
        <v>0</v>
      </c>
      <c r="J126" s="56">
        <v>0</v>
      </c>
      <c r="K126" s="56">
        <v>0</v>
      </c>
      <c r="L126" s="56">
        <v>0</v>
      </c>
      <c r="M126" s="56">
        <v>0</v>
      </c>
      <c r="N126" s="56">
        <v>0</v>
      </c>
      <c r="O126" s="56">
        <v>0</v>
      </c>
      <c r="P126" s="56">
        <v>0</v>
      </c>
      <c r="Q126" s="56">
        <v>0</v>
      </c>
      <c r="R126" s="56">
        <v>0</v>
      </c>
      <c r="S126" s="56">
        <v>3.7190196078431379</v>
      </c>
      <c r="T126" s="56">
        <v>3.3766856600189934</v>
      </c>
      <c r="U126" s="56">
        <v>3.1330992196209584</v>
      </c>
      <c r="V126" s="56">
        <v>3.2508556149732621</v>
      </c>
      <c r="W126" s="56">
        <v>3.7182578046324273</v>
      </c>
      <c r="X126" s="56">
        <v>4.0571428571428569</v>
      </c>
      <c r="Y126" s="56">
        <v>4.0368794326241133</v>
      </c>
      <c r="Z126" s="56">
        <v>3.7298422712933759</v>
      </c>
      <c r="AA126" s="56">
        <v>3.4709836065573763</v>
      </c>
      <c r="AB126" s="56">
        <v>3.621579408960915</v>
      </c>
    </row>
    <row r="127" spans="1:28" s="54" customFormat="1" x14ac:dyDescent="0.25">
      <c r="A127" s="57" t="s">
        <v>439</v>
      </c>
      <c r="B127" s="57" t="s">
        <v>439</v>
      </c>
      <c r="C127" s="56">
        <v>0</v>
      </c>
      <c r="D127" s="56">
        <v>0</v>
      </c>
      <c r="E127" s="56">
        <v>0</v>
      </c>
      <c r="F127" s="56">
        <v>0</v>
      </c>
      <c r="G127" s="56">
        <v>0</v>
      </c>
      <c r="H127" s="56">
        <v>0</v>
      </c>
      <c r="I127" s="56">
        <v>0</v>
      </c>
      <c r="J127" s="56">
        <v>0</v>
      </c>
      <c r="K127" s="56">
        <v>0</v>
      </c>
      <c r="L127" s="56">
        <v>0</v>
      </c>
      <c r="M127" s="56">
        <v>0</v>
      </c>
      <c r="N127" s="56">
        <v>0</v>
      </c>
      <c r="O127" s="56">
        <v>0</v>
      </c>
      <c r="P127" s="56">
        <v>0</v>
      </c>
      <c r="Q127" s="56">
        <v>0</v>
      </c>
      <c r="R127" s="56">
        <v>0</v>
      </c>
      <c r="S127" s="56">
        <v>19.195098963242227</v>
      </c>
      <c r="T127" s="56">
        <v>19.4172502378687</v>
      </c>
      <c r="U127" s="56">
        <v>18.663708609271524</v>
      </c>
      <c r="V127" s="56">
        <v>17.923964248159834</v>
      </c>
      <c r="W127" s="56">
        <v>18.858987854251012</v>
      </c>
      <c r="X127" s="56">
        <v>18.751354639175258</v>
      </c>
      <c r="Y127" s="56">
        <v>19.432795837669097</v>
      </c>
      <c r="Z127" s="56">
        <v>19.311955366631246</v>
      </c>
      <c r="AA127" s="56">
        <v>19.252258064516127</v>
      </c>
      <c r="AB127" s="56">
        <v>18.221232876712328</v>
      </c>
    </row>
    <row r="128" spans="1:28" x14ac:dyDescent="0.25">
      <c r="A128" s="3" t="s">
        <v>131</v>
      </c>
      <c r="B128" s="8" t="s">
        <v>437</v>
      </c>
      <c r="C128" s="56">
        <v>0</v>
      </c>
      <c r="D128" s="56">
        <v>0</v>
      </c>
      <c r="E128" s="56">
        <v>0</v>
      </c>
      <c r="F128" s="56">
        <v>0</v>
      </c>
      <c r="G128" s="56">
        <v>0</v>
      </c>
      <c r="H128" s="56">
        <v>0</v>
      </c>
      <c r="I128" s="56">
        <v>0</v>
      </c>
      <c r="J128" s="56">
        <v>0</v>
      </c>
      <c r="K128" s="56">
        <v>0</v>
      </c>
      <c r="L128" s="56">
        <v>0</v>
      </c>
      <c r="M128" s="56">
        <v>1.934102564102564</v>
      </c>
      <c r="N128" s="56">
        <v>1.8473075949367088</v>
      </c>
      <c r="O128" s="56">
        <v>3.6634074074074077</v>
      </c>
      <c r="P128" s="56">
        <v>4.5242776458951539</v>
      </c>
      <c r="Q128" s="56">
        <v>4.5850093567251466</v>
      </c>
      <c r="R128" s="56">
        <v>5.0582428422152557</v>
      </c>
      <c r="S128" s="56">
        <v>4.4303536014967264</v>
      </c>
      <c r="T128" s="56">
        <v>4.4021819484240687</v>
      </c>
      <c r="U128" s="56">
        <v>4.2613777287761856</v>
      </c>
      <c r="V128" s="56">
        <v>4.1431915433403805</v>
      </c>
      <c r="W128" s="56">
        <v>4.354641759352881</v>
      </c>
      <c r="X128" s="56">
        <v>4.2653464469618951</v>
      </c>
      <c r="Y128" s="56">
        <v>4.5517755037115588</v>
      </c>
      <c r="Z128" s="56">
        <v>4.4357721436343844</v>
      </c>
      <c r="AA128" s="56">
        <v>4.2930146788990822</v>
      </c>
      <c r="AB128" s="56">
        <v>4.4790740157480311</v>
      </c>
    </row>
    <row r="129" spans="1:28" x14ac:dyDescent="0.25">
      <c r="A129" s="3" t="s">
        <v>147</v>
      </c>
      <c r="B129" s="3" t="s">
        <v>147</v>
      </c>
      <c r="C129" s="56">
        <v>0</v>
      </c>
      <c r="D129" s="56">
        <v>0</v>
      </c>
      <c r="E129" s="56">
        <v>0</v>
      </c>
      <c r="F129" s="56">
        <v>1.9685239491691107</v>
      </c>
      <c r="G129" s="56">
        <v>11.413804004214963</v>
      </c>
      <c r="H129" s="56">
        <v>17.002209944751385</v>
      </c>
      <c r="I129" s="56">
        <v>19.396074509803924</v>
      </c>
      <c r="J129" s="56">
        <v>21.427904545454545</v>
      </c>
      <c r="K129" s="56">
        <v>23.377759389895132</v>
      </c>
      <c r="L129" s="56">
        <v>23.934423668639049</v>
      </c>
      <c r="M129" s="56">
        <v>26.196811561866127</v>
      </c>
      <c r="N129" s="56">
        <v>27.588829045643152</v>
      </c>
      <c r="O129" s="56">
        <v>28.283664406779657</v>
      </c>
      <c r="P129" s="56">
        <v>29.787690962671906</v>
      </c>
      <c r="Q129" s="56">
        <v>31.647675518672202</v>
      </c>
      <c r="R129" s="56">
        <v>31.048188034188037</v>
      </c>
      <c r="S129" s="56">
        <v>31.284414327202324</v>
      </c>
      <c r="T129" s="56">
        <v>31.508511764705879</v>
      </c>
      <c r="U129" s="56">
        <v>32.873916013437849</v>
      </c>
      <c r="V129" s="56">
        <v>33.331518551042812</v>
      </c>
      <c r="W129" s="56">
        <v>34.503146391752573</v>
      </c>
      <c r="X129" s="56">
        <v>34.946383333333337</v>
      </c>
      <c r="Y129" s="56">
        <v>34.840497611630319</v>
      </c>
      <c r="Z129" s="56">
        <v>34.239751022604949</v>
      </c>
      <c r="AA129" s="56">
        <v>34.033111743772238</v>
      </c>
      <c r="AB129" s="56">
        <v>35.861707569721119</v>
      </c>
    </row>
    <row r="130" spans="1:28" x14ac:dyDescent="0.25">
      <c r="A130" s="6" t="s">
        <v>397</v>
      </c>
      <c r="B130" s="3" t="s">
        <v>370</v>
      </c>
      <c r="C130" s="56">
        <v>1.6577294797687863</v>
      </c>
      <c r="D130" s="56">
        <v>0</v>
      </c>
      <c r="E130" s="56">
        <v>0</v>
      </c>
      <c r="F130" s="56">
        <v>0</v>
      </c>
      <c r="G130" s="56">
        <v>0</v>
      </c>
      <c r="H130" s="56">
        <v>0</v>
      </c>
      <c r="I130" s="56">
        <v>0</v>
      </c>
      <c r="J130" s="56">
        <v>0</v>
      </c>
      <c r="K130" s="56">
        <v>0</v>
      </c>
      <c r="L130" s="56">
        <v>0</v>
      </c>
      <c r="M130" s="56">
        <v>0</v>
      </c>
      <c r="N130" s="56">
        <v>0</v>
      </c>
      <c r="O130" s="56">
        <v>0</v>
      </c>
      <c r="P130" s="56">
        <v>0</v>
      </c>
      <c r="Q130" s="56">
        <v>1.6211486033519553</v>
      </c>
      <c r="R130" s="56">
        <v>1.6954790224032585</v>
      </c>
      <c r="S130" s="56">
        <v>1.8095153774464119</v>
      </c>
      <c r="T130" s="56">
        <v>1.7601424242424244</v>
      </c>
      <c r="U130" s="56">
        <v>1.7056258351893097</v>
      </c>
      <c r="V130" s="56">
        <v>1.7444398340248961</v>
      </c>
      <c r="W130" s="56">
        <v>1.7726974619289342</v>
      </c>
      <c r="X130" s="56">
        <v>1.7864269662921348</v>
      </c>
      <c r="Y130" s="56">
        <v>1.7339004250797023</v>
      </c>
      <c r="Z130" s="56">
        <v>0.75808461538461536</v>
      </c>
      <c r="AA130" s="56">
        <v>1.8404685121107263</v>
      </c>
      <c r="AB130" s="56">
        <v>1.9550890410958905</v>
      </c>
    </row>
    <row r="131" spans="1:28" x14ac:dyDescent="0.25">
      <c r="A131" s="3" t="s">
        <v>115</v>
      </c>
      <c r="B131" s="3" t="s">
        <v>115</v>
      </c>
      <c r="C131" s="56">
        <v>0</v>
      </c>
      <c r="D131" s="56">
        <v>0</v>
      </c>
      <c r="E131" s="56">
        <v>75.141860465116281</v>
      </c>
      <c r="F131" s="56">
        <v>69.042555235350619</v>
      </c>
      <c r="G131" s="56">
        <v>67.193920335429766</v>
      </c>
      <c r="H131" s="56">
        <v>79.580842911877397</v>
      </c>
      <c r="I131" s="56">
        <v>83.188165680473375</v>
      </c>
      <c r="J131" s="56">
        <v>84.896579310344833</v>
      </c>
      <c r="K131" s="56">
        <v>0</v>
      </c>
      <c r="L131" s="56">
        <v>123.20784745417518</v>
      </c>
      <c r="M131" s="56">
        <v>127.61666666666667</v>
      </c>
      <c r="N131" s="56">
        <v>130.72580221997981</v>
      </c>
      <c r="O131" s="56">
        <v>125.84628099173554</v>
      </c>
      <c r="P131" s="56">
        <v>132.162763915547</v>
      </c>
      <c r="Q131" s="56">
        <v>110.05845386533665</v>
      </c>
      <c r="R131" s="56">
        <v>65.364147120418849</v>
      </c>
      <c r="S131" s="56">
        <v>111.38634192932187</v>
      </c>
      <c r="T131" s="56">
        <v>106.55196068204614</v>
      </c>
      <c r="U131" s="56">
        <v>70.473759259259268</v>
      </c>
      <c r="V131" s="56">
        <v>67.255167020148477</v>
      </c>
      <c r="W131" s="56">
        <v>69.419585375901136</v>
      </c>
      <c r="X131" s="56">
        <v>66.808125783619815</v>
      </c>
      <c r="Y131" s="56">
        <v>99.16</v>
      </c>
      <c r="Z131" s="56">
        <v>93.244102564102562</v>
      </c>
      <c r="AA131" s="56">
        <v>105.69704918032787</v>
      </c>
      <c r="AB131" s="56">
        <v>42.344492532795158</v>
      </c>
    </row>
    <row r="132" spans="1:28" s="50" customFormat="1" x14ac:dyDescent="0.25">
      <c r="A132" s="51" t="s">
        <v>323</v>
      </c>
      <c r="B132" s="71" t="s">
        <v>322</v>
      </c>
      <c r="C132" s="72">
        <v>0</v>
      </c>
      <c r="D132" s="72">
        <v>0</v>
      </c>
      <c r="E132" s="72">
        <v>0</v>
      </c>
      <c r="F132" s="72">
        <v>0</v>
      </c>
      <c r="G132" s="72">
        <v>0</v>
      </c>
      <c r="H132" s="72">
        <v>0</v>
      </c>
      <c r="I132" s="72">
        <v>0</v>
      </c>
      <c r="J132" s="72">
        <v>44.637126978074349</v>
      </c>
      <c r="K132" s="72">
        <v>48.026804026845639</v>
      </c>
      <c r="L132" s="72">
        <v>57.302102816901396</v>
      </c>
      <c r="M132" s="72">
        <v>52.395783316481293</v>
      </c>
      <c r="N132" s="72">
        <v>56.5552248496994</v>
      </c>
      <c r="O132" s="72">
        <v>52.067176649746195</v>
      </c>
      <c r="P132" s="72">
        <v>26.102096226415092</v>
      </c>
      <c r="Q132" s="72">
        <v>0</v>
      </c>
      <c r="R132" s="72">
        <v>0</v>
      </c>
      <c r="S132" s="72" t="s">
        <v>523</v>
      </c>
      <c r="T132" s="72" t="s">
        <v>523</v>
      </c>
      <c r="U132" s="72" t="s">
        <v>523</v>
      </c>
      <c r="V132" s="72" t="s">
        <v>523</v>
      </c>
      <c r="W132" s="72" t="s">
        <v>523</v>
      </c>
      <c r="X132" s="72" t="s">
        <v>523</v>
      </c>
      <c r="Y132" s="72" t="s">
        <v>523</v>
      </c>
      <c r="Z132" s="72">
        <v>0</v>
      </c>
      <c r="AA132" s="72" t="s">
        <v>523</v>
      </c>
      <c r="AB132" s="72">
        <v>0</v>
      </c>
    </row>
    <row r="133" spans="1:28" x14ac:dyDescent="0.25">
      <c r="A133" s="3" t="s">
        <v>347</v>
      </c>
      <c r="B133" s="8" t="s">
        <v>346</v>
      </c>
      <c r="C133" s="56">
        <v>0</v>
      </c>
      <c r="D133" s="56">
        <v>0</v>
      </c>
      <c r="E133" s="56">
        <v>0</v>
      </c>
      <c r="F133" s="56">
        <v>0</v>
      </c>
      <c r="G133" s="56">
        <v>0</v>
      </c>
      <c r="H133" s="56">
        <v>0</v>
      </c>
      <c r="I133" s="56">
        <v>0</v>
      </c>
      <c r="J133" s="56">
        <v>0</v>
      </c>
      <c r="K133" s="56">
        <v>0</v>
      </c>
      <c r="L133" s="56">
        <v>0</v>
      </c>
      <c r="M133" s="56">
        <v>3.0494370522006138</v>
      </c>
      <c r="N133" s="56">
        <v>3.0646870662460577</v>
      </c>
      <c r="O133" s="56">
        <v>3.6343881856540086</v>
      </c>
      <c r="P133" s="56">
        <v>3.6958047244094487</v>
      </c>
      <c r="Q133" s="56">
        <v>3.9596571912013534</v>
      </c>
      <c r="R133" s="56">
        <v>3.6946318658280917</v>
      </c>
      <c r="S133" s="56">
        <v>3.6177102001906576</v>
      </c>
      <c r="T133" s="56">
        <v>3.6051830443159925</v>
      </c>
      <c r="U133" s="56">
        <v>3.520120481927711</v>
      </c>
      <c r="V133" s="56">
        <v>3.9607847295864262</v>
      </c>
      <c r="W133" s="56">
        <v>3.9585597548518896</v>
      </c>
      <c r="X133" s="56">
        <v>4.0925619834710742</v>
      </c>
      <c r="Y133" s="56">
        <v>4.3876595744680849</v>
      </c>
      <c r="Z133" s="56">
        <v>4.3654978494623657</v>
      </c>
      <c r="AA133" s="56">
        <v>4.1731861111111108</v>
      </c>
      <c r="AB133" s="56">
        <v>4.3644699604743078</v>
      </c>
    </row>
    <row r="134" spans="1:28" x14ac:dyDescent="0.25">
      <c r="A134" s="3" t="s">
        <v>18</v>
      </c>
      <c r="B134" s="8" t="s">
        <v>117</v>
      </c>
      <c r="C134" s="56">
        <v>0</v>
      </c>
      <c r="D134" s="56">
        <v>0</v>
      </c>
      <c r="E134" s="56">
        <v>0</v>
      </c>
      <c r="F134" s="56">
        <v>0</v>
      </c>
      <c r="G134" s="56">
        <v>0</v>
      </c>
      <c r="H134" s="56">
        <v>0</v>
      </c>
      <c r="I134" s="56">
        <v>0</v>
      </c>
      <c r="J134" s="56">
        <v>0</v>
      </c>
      <c r="K134" s="56">
        <v>0</v>
      </c>
      <c r="L134" s="56">
        <v>19.443559304493043</v>
      </c>
      <c r="M134" s="56">
        <v>33.916700395647879</v>
      </c>
      <c r="N134" s="56">
        <v>32.94639883833495</v>
      </c>
      <c r="O134" s="56">
        <v>0</v>
      </c>
      <c r="P134" s="56">
        <v>6.6390670979667288</v>
      </c>
      <c r="Q134" s="56">
        <v>7.0938034865293194</v>
      </c>
      <c r="R134" s="56">
        <v>7.4523232323232325</v>
      </c>
      <c r="S134" s="56">
        <v>8.2909701492537309</v>
      </c>
      <c r="T134" s="56">
        <v>8.2112749762131312</v>
      </c>
      <c r="U134" s="56">
        <v>7.7876422764227637</v>
      </c>
      <c r="V134" s="56">
        <v>7.7252405322415552</v>
      </c>
      <c r="W134" s="56">
        <v>7.9833790401567093</v>
      </c>
      <c r="X134" s="56">
        <v>8.0599999999999987</v>
      </c>
      <c r="Y134" s="56">
        <v>7.3385770750988142</v>
      </c>
      <c r="Z134" s="56">
        <v>7.9944055944055954</v>
      </c>
      <c r="AA134" s="56">
        <v>8.386818254879449</v>
      </c>
      <c r="AB134" s="56">
        <v>8.1638682170542651</v>
      </c>
    </row>
    <row r="135" spans="1:28" x14ac:dyDescent="0.25">
      <c r="A135" s="3" t="s">
        <v>179</v>
      </c>
      <c r="B135" s="8" t="s">
        <v>201</v>
      </c>
      <c r="C135" s="56">
        <v>0</v>
      </c>
      <c r="D135" s="56">
        <v>0</v>
      </c>
      <c r="E135" s="56">
        <v>0</v>
      </c>
      <c r="F135" s="56">
        <v>0</v>
      </c>
      <c r="G135" s="56">
        <v>0</v>
      </c>
      <c r="H135" s="56">
        <v>0</v>
      </c>
      <c r="I135" s="56">
        <v>0</v>
      </c>
      <c r="J135" s="56">
        <v>0</v>
      </c>
      <c r="K135" s="56">
        <v>0</v>
      </c>
      <c r="L135" s="56">
        <v>0</v>
      </c>
      <c r="M135" s="56">
        <v>6.1993195121951228</v>
      </c>
      <c r="N135" s="56">
        <v>6.3158474949899803</v>
      </c>
      <c r="O135" s="56">
        <v>6.4063126789366054</v>
      </c>
      <c r="P135" s="56">
        <v>6.0610329556185079</v>
      </c>
      <c r="Q135" s="56">
        <v>6.5836732240437161</v>
      </c>
      <c r="R135" s="56">
        <v>6.1620712861415754</v>
      </c>
      <c r="S135" s="56">
        <v>6.3158101265822779</v>
      </c>
      <c r="T135" s="56">
        <v>5.9065169117647054</v>
      </c>
      <c r="U135" s="56">
        <v>6.8456311827956977</v>
      </c>
      <c r="V135" s="56">
        <v>5.7790373983739833</v>
      </c>
      <c r="W135" s="56">
        <v>5.7175413693346195</v>
      </c>
      <c r="X135" s="56">
        <v>5.5915517241379318</v>
      </c>
      <c r="Y135" s="56">
        <v>5.5025096056622846</v>
      </c>
      <c r="Z135" s="56">
        <v>5.3129542619542622</v>
      </c>
      <c r="AA135" s="56">
        <v>5.4081718061674007</v>
      </c>
      <c r="AB135" s="56">
        <v>5.9029628252788111</v>
      </c>
    </row>
    <row r="136" spans="1:28" x14ac:dyDescent="0.25">
      <c r="A136" s="3" t="s">
        <v>398</v>
      </c>
      <c r="B136" s="3" t="s">
        <v>46</v>
      </c>
      <c r="C136" s="56">
        <v>0</v>
      </c>
      <c r="D136" s="56">
        <v>0</v>
      </c>
      <c r="E136" s="56">
        <v>4.7987747408105568</v>
      </c>
      <c r="F136" s="56">
        <v>4.3152000000000008</v>
      </c>
      <c r="G136" s="56">
        <v>4.5087585139318884</v>
      </c>
      <c r="H136" s="56">
        <v>4.8269961977186311</v>
      </c>
      <c r="I136" s="56">
        <v>4.0776978417266188</v>
      </c>
      <c r="J136" s="56">
        <v>4.0056112224448892</v>
      </c>
      <c r="K136" s="56">
        <v>6.6734542526422302</v>
      </c>
      <c r="L136" s="56">
        <v>6.7272336464993057</v>
      </c>
      <c r="M136" s="56">
        <v>0</v>
      </c>
      <c r="N136" s="56">
        <v>0</v>
      </c>
      <c r="O136" s="56">
        <v>0</v>
      </c>
      <c r="P136" s="56">
        <v>0</v>
      </c>
      <c r="Q136" s="56">
        <v>0</v>
      </c>
      <c r="R136" s="56">
        <v>0</v>
      </c>
      <c r="S136" s="56">
        <v>5.0803094777562858</v>
      </c>
      <c r="T136" s="56">
        <v>4.941659919028341</v>
      </c>
      <c r="U136" s="56">
        <v>4.7813725490196077</v>
      </c>
      <c r="V136" s="56">
        <v>5.5494450373532542</v>
      </c>
      <c r="W136" s="56">
        <v>5.2066220391349116</v>
      </c>
      <c r="X136" s="56">
        <v>5.0569105691056908</v>
      </c>
      <c r="Y136" s="56">
        <v>5.1179396984924619</v>
      </c>
      <c r="Z136" s="56">
        <v>4.8511675126903553</v>
      </c>
      <c r="AA136" s="56">
        <v>4.9541189931350109</v>
      </c>
      <c r="AB136" s="56">
        <v>4.740589390962672</v>
      </c>
    </row>
    <row r="137" spans="1:28" s="50" customFormat="1" x14ac:dyDescent="0.25">
      <c r="A137" s="51" t="s">
        <v>470</v>
      </c>
      <c r="B137" s="51" t="s">
        <v>470</v>
      </c>
      <c r="C137" s="72">
        <v>0</v>
      </c>
      <c r="D137" s="72">
        <v>0</v>
      </c>
      <c r="E137" s="72">
        <v>0</v>
      </c>
      <c r="F137" s="72">
        <v>0</v>
      </c>
      <c r="G137" s="72">
        <v>0</v>
      </c>
      <c r="H137" s="72">
        <v>0</v>
      </c>
      <c r="I137" s="72">
        <v>0</v>
      </c>
      <c r="J137" s="72">
        <v>0</v>
      </c>
      <c r="K137" s="72">
        <v>0</v>
      </c>
      <c r="L137" s="72">
        <v>0</v>
      </c>
      <c r="M137" s="72">
        <v>0</v>
      </c>
      <c r="N137" s="72">
        <v>0</v>
      </c>
      <c r="O137" s="72">
        <v>0</v>
      </c>
      <c r="P137" s="72">
        <v>0</v>
      </c>
      <c r="Q137" s="72">
        <v>525.86819731051344</v>
      </c>
      <c r="R137" s="72">
        <v>513.84817863777084</v>
      </c>
      <c r="S137" s="72">
        <v>512.88013245033108</v>
      </c>
      <c r="T137" s="72" t="s">
        <v>523</v>
      </c>
      <c r="U137" s="72" t="s">
        <v>523</v>
      </c>
      <c r="V137" s="72" t="s">
        <v>523</v>
      </c>
      <c r="W137" s="72" t="s">
        <v>523</v>
      </c>
      <c r="X137" s="72" t="s">
        <v>523</v>
      </c>
      <c r="Y137" s="72" t="s">
        <v>523</v>
      </c>
      <c r="Z137" s="72">
        <v>0</v>
      </c>
      <c r="AA137" s="72" t="s">
        <v>523</v>
      </c>
      <c r="AB137" s="72">
        <v>0</v>
      </c>
    </row>
    <row r="138" spans="1:28" x14ac:dyDescent="0.25">
      <c r="A138" s="3" t="s">
        <v>116</v>
      </c>
      <c r="B138" s="3" t="s">
        <v>116</v>
      </c>
      <c r="C138" s="56">
        <v>142.99575911789651</v>
      </c>
      <c r="D138" s="56">
        <v>148.04219823356232</v>
      </c>
      <c r="E138" s="56">
        <v>154.88321167883211</v>
      </c>
      <c r="F138" s="56">
        <v>158.05263157894737</v>
      </c>
      <c r="G138" s="56">
        <v>158.6736040609137</v>
      </c>
      <c r="H138" s="56">
        <v>161.80074487895715</v>
      </c>
      <c r="I138" s="56">
        <v>164.1330754352031</v>
      </c>
      <c r="J138" s="56">
        <v>163.05536062378167</v>
      </c>
      <c r="K138" s="56">
        <v>0</v>
      </c>
      <c r="L138" s="56">
        <v>0</v>
      </c>
      <c r="M138" s="56">
        <v>0</v>
      </c>
      <c r="N138" s="56">
        <v>0</v>
      </c>
      <c r="O138" s="56">
        <v>138.24114636642784</v>
      </c>
      <c r="P138" s="56">
        <v>130.10581613508444</v>
      </c>
      <c r="Q138" s="56">
        <v>138.83434187571081</v>
      </c>
      <c r="R138" s="56">
        <v>124.26760931422723</v>
      </c>
      <c r="S138" s="56">
        <v>123.56842105263158</v>
      </c>
      <c r="T138" s="56">
        <v>124.22608599033818</v>
      </c>
      <c r="U138" s="56">
        <v>121.51478421052632</v>
      </c>
      <c r="V138" s="56">
        <v>116.91294206098844</v>
      </c>
      <c r="W138" s="56">
        <v>119.51397648839556</v>
      </c>
      <c r="X138" s="56">
        <v>117.36882437810945</v>
      </c>
      <c r="Y138" s="56">
        <v>119.07821917808219</v>
      </c>
      <c r="Z138" s="56">
        <v>118.55145378486056</v>
      </c>
      <c r="AA138" s="56">
        <v>115.45023329452852</v>
      </c>
      <c r="AB138" s="56">
        <v>117.29843655913982</v>
      </c>
    </row>
    <row r="139" spans="1:28" x14ac:dyDescent="0.25">
      <c r="A139" s="3" t="s">
        <v>213</v>
      </c>
      <c r="B139" s="9" t="s">
        <v>213</v>
      </c>
      <c r="C139" s="56">
        <v>0</v>
      </c>
      <c r="D139" s="56">
        <v>0</v>
      </c>
      <c r="E139" s="56">
        <v>0</v>
      </c>
      <c r="F139" s="56">
        <v>0</v>
      </c>
      <c r="G139" s="56">
        <v>0</v>
      </c>
      <c r="H139" s="56">
        <v>36.121189591078071</v>
      </c>
      <c r="I139" s="56">
        <v>37.478024231912777</v>
      </c>
      <c r="J139" s="56">
        <v>36.084741366223909</v>
      </c>
      <c r="K139" s="56">
        <v>40.181061983614597</v>
      </c>
      <c r="L139" s="56">
        <v>41.087435859079321</v>
      </c>
      <c r="M139" s="56">
        <v>34.704043262411346</v>
      </c>
      <c r="N139" s="56">
        <v>37.2563449790795</v>
      </c>
      <c r="O139" s="56">
        <v>39.19263157894737</v>
      </c>
      <c r="P139" s="56">
        <v>35.153594594594594</v>
      </c>
      <c r="Q139" s="56">
        <v>37.62421100917431</v>
      </c>
      <c r="R139" s="56">
        <v>37.215094339622638</v>
      </c>
      <c r="S139" s="56">
        <v>48.852631578947367</v>
      </c>
      <c r="T139" s="56">
        <v>30.065550239234451</v>
      </c>
      <c r="U139" s="56">
        <v>32.8613463626493</v>
      </c>
      <c r="V139" s="56">
        <v>33.790064794816416</v>
      </c>
      <c r="W139" s="56">
        <v>33.543807574206753</v>
      </c>
      <c r="X139" s="56">
        <v>35.017123572170306</v>
      </c>
      <c r="Y139" s="56">
        <v>33.643067364016744</v>
      </c>
      <c r="Z139" s="56">
        <v>32.751234408602144</v>
      </c>
      <c r="AA139" s="56">
        <v>32.502582352941175</v>
      </c>
      <c r="AB139" s="56">
        <v>32.910554223968568</v>
      </c>
    </row>
    <row r="140" spans="1:28" x14ac:dyDescent="0.25">
      <c r="A140" s="3" t="s">
        <v>377</v>
      </c>
      <c r="B140" s="9" t="s">
        <v>374</v>
      </c>
      <c r="C140" s="56">
        <v>0</v>
      </c>
      <c r="D140" s="56">
        <v>0</v>
      </c>
      <c r="E140" s="56">
        <v>0</v>
      </c>
      <c r="F140" s="56">
        <v>0</v>
      </c>
      <c r="G140" s="56">
        <v>0</v>
      </c>
      <c r="H140" s="56">
        <v>0</v>
      </c>
      <c r="I140" s="56">
        <v>0</v>
      </c>
      <c r="J140" s="56">
        <v>0</v>
      </c>
      <c r="K140" s="56">
        <v>0</v>
      </c>
      <c r="L140" s="56">
        <v>0</v>
      </c>
      <c r="M140" s="56">
        <v>8.317581818181818</v>
      </c>
      <c r="N140" s="56">
        <v>7.6896637666325489</v>
      </c>
      <c r="O140" s="56">
        <v>7.4229516949152536</v>
      </c>
      <c r="P140" s="56">
        <v>7.4835923375858684</v>
      </c>
      <c r="Q140" s="56">
        <v>7.7612809358752148</v>
      </c>
      <c r="R140" s="56">
        <v>7.3631578947368421</v>
      </c>
      <c r="S140" s="56">
        <v>7.3881620553359681</v>
      </c>
      <c r="T140" s="56">
        <v>6.9255805584281278</v>
      </c>
      <c r="U140" s="56">
        <v>6.5150269272529862</v>
      </c>
      <c r="V140" s="56">
        <v>6.6748921653971713</v>
      </c>
      <c r="W140" s="56">
        <v>6.9998882352941187</v>
      </c>
      <c r="X140" s="56">
        <v>6.9433381909547736</v>
      </c>
      <c r="Y140" s="56">
        <v>6.7716103379721666</v>
      </c>
      <c r="Z140" s="56">
        <v>6.6706666666666656</v>
      </c>
      <c r="AA140" s="56">
        <v>6.5060804597701143</v>
      </c>
      <c r="AB140" s="56">
        <v>4.4041695568400767</v>
      </c>
    </row>
    <row r="141" spans="1:28" x14ac:dyDescent="0.25">
      <c r="A141" s="3" t="s">
        <v>507</v>
      </c>
      <c r="B141" s="10" t="s">
        <v>555</v>
      </c>
      <c r="C141" s="56">
        <v>31.455737704918032</v>
      </c>
      <c r="D141" s="56">
        <v>28.565617647058822</v>
      </c>
      <c r="E141" s="56">
        <v>30.163157894736845</v>
      </c>
      <c r="F141" s="56">
        <v>30.437209302325581</v>
      </c>
      <c r="G141" s="56">
        <v>30.472392638036816</v>
      </c>
      <c r="H141" s="56">
        <v>32.297153024911033</v>
      </c>
      <c r="I141" s="56">
        <v>35.442105263157899</v>
      </c>
      <c r="J141" s="56">
        <v>36.861290322580643</v>
      </c>
      <c r="K141" s="56">
        <v>33.313239436619718</v>
      </c>
      <c r="L141" s="56">
        <v>34.91658007662835</v>
      </c>
      <c r="M141" s="56">
        <v>30.941228070175434</v>
      </c>
      <c r="N141" s="56">
        <v>32.839115646258499</v>
      </c>
      <c r="O141" s="56">
        <v>32.915376884422109</v>
      </c>
      <c r="P141" s="56">
        <v>32.679090909090903</v>
      </c>
      <c r="Q141" s="56">
        <v>33.639754601226997</v>
      </c>
      <c r="R141" s="56">
        <v>31.281683168316832</v>
      </c>
      <c r="S141" s="56">
        <v>33.667513611615242</v>
      </c>
      <c r="T141" s="56">
        <v>32.988316573556787</v>
      </c>
      <c r="U141" s="56">
        <v>31.311912345679016</v>
      </c>
      <c r="V141" s="56">
        <v>32.181191366906475</v>
      </c>
      <c r="W141" s="56">
        <v>32.865970873786409</v>
      </c>
      <c r="X141" s="56">
        <v>32.385961165048542</v>
      </c>
      <c r="Y141" s="56">
        <v>35.004103448275863</v>
      </c>
      <c r="Z141" s="56">
        <v>35.645055944055947</v>
      </c>
      <c r="AA141" s="56">
        <v>34.038931496062993</v>
      </c>
      <c r="AB141" s="56">
        <v>36.576486033519551</v>
      </c>
    </row>
    <row r="142" spans="1:28" x14ac:dyDescent="0.25">
      <c r="A142" s="6" t="s">
        <v>383</v>
      </c>
      <c r="B142" s="8" t="s">
        <v>171</v>
      </c>
      <c r="C142" s="56">
        <v>0</v>
      </c>
      <c r="D142" s="56">
        <v>0</v>
      </c>
      <c r="E142" s="56">
        <v>0</v>
      </c>
      <c r="F142" s="56">
        <v>0</v>
      </c>
      <c r="G142" s="56">
        <v>0</v>
      </c>
      <c r="H142" s="56">
        <v>0</v>
      </c>
      <c r="I142" s="56">
        <v>0</v>
      </c>
      <c r="J142" s="56">
        <v>0</v>
      </c>
      <c r="K142" s="56">
        <v>0</v>
      </c>
      <c r="L142" s="56">
        <v>0.2106822867696973</v>
      </c>
      <c r="M142" s="56">
        <v>0.69810931596839942</v>
      </c>
      <c r="N142" s="56">
        <v>1.205444561774023</v>
      </c>
      <c r="O142" s="56">
        <v>0.99546486486486474</v>
      </c>
      <c r="P142" s="56">
        <v>1.0782707317073172</v>
      </c>
      <c r="Q142" s="56">
        <v>1.2709019017432648</v>
      </c>
      <c r="R142" s="56">
        <v>1.2536414300736067</v>
      </c>
      <c r="S142" s="56">
        <v>1.2608133971291866</v>
      </c>
      <c r="T142" s="56">
        <v>1.3198112294288482</v>
      </c>
      <c r="U142" s="56">
        <v>1.2529589041095892</v>
      </c>
      <c r="V142" s="56">
        <v>1.2316451612903225</v>
      </c>
      <c r="W142" s="56">
        <v>1.1491958041958044</v>
      </c>
      <c r="X142" s="56">
        <v>1.0782459016393444</v>
      </c>
      <c r="Y142" s="56">
        <v>1.1263685567010309</v>
      </c>
      <c r="Z142" s="56">
        <v>1.1456641791044775</v>
      </c>
      <c r="AA142" s="56">
        <v>1.1715261376896149</v>
      </c>
      <c r="AB142" s="56">
        <v>1.1064162162162161</v>
      </c>
    </row>
    <row r="143" spans="1:28" x14ac:dyDescent="0.25">
      <c r="A143" s="6" t="s">
        <v>384</v>
      </c>
      <c r="B143" s="8" t="s">
        <v>171</v>
      </c>
      <c r="C143" s="56">
        <v>0</v>
      </c>
      <c r="D143" s="56">
        <v>0</v>
      </c>
      <c r="E143" s="56">
        <v>0</v>
      </c>
      <c r="F143" s="56">
        <v>0</v>
      </c>
      <c r="G143" s="56">
        <v>0</v>
      </c>
      <c r="H143" s="56">
        <v>0</v>
      </c>
      <c r="I143" s="56">
        <v>0</v>
      </c>
      <c r="J143" s="56">
        <v>0.96413662239089182</v>
      </c>
      <c r="K143" s="56">
        <v>1.1572594566628576</v>
      </c>
      <c r="L143" s="56">
        <v>1.3567498048519773</v>
      </c>
      <c r="M143" s="56">
        <v>1.1759229080859159</v>
      </c>
      <c r="N143" s="56">
        <v>0.97994329461457219</v>
      </c>
      <c r="O143" s="56">
        <v>0.8749945945945945</v>
      </c>
      <c r="P143" s="56">
        <v>0.84728292682926831</v>
      </c>
      <c r="Q143" s="56">
        <v>0.9606548335974644</v>
      </c>
      <c r="R143" s="56">
        <v>0.97390325972660352</v>
      </c>
      <c r="S143" s="56">
        <v>0.92136363636363638</v>
      </c>
      <c r="T143" s="56">
        <v>0.83099225556631173</v>
      </c>
      <c r="U143" s="56">
        <v>0.83090958904109602</v>
      </c>
      <c r="V143" s="56">
        <v>0.81056989247311817</v>
      </c>
      <c r="W143" s="56">
        <v>0.88937762237762241</v>
      </c>
      <c r="X143" s="56">
        <v>0.76290983606557372</v>
      </c>
      <c r="Y143" s="56">
        <v>0.8284555670103092</v>
      </c>
      <c r="Z143" s="56">
        <v>1.0797492537313433</v>
      </c>
      <c r="AA143" s="56">
        <v>1.1302044340723454</v>
      </c>
      <c r="AB143" s="56">
        <v>1.1288567567567567</v>
      </c>
    </row>
    <row r="144" spans="1:28" x14ac:dyDescent="0.25">
      <c r="A144" s="6" t="s">
        <v>385</v>
      </c>
      <c r="B144" s="8" t="s">
        <v>171</v>
      </c>
      <c r="C144" s="56">
        <v>0</v>
      </c>
      <c r="D144" s="56">
        <v>0</v>
      </c>
      <c r="E144" s="56">
        <v>0</v>
      </c>
      <c r="F144" s="56">
        <v>0</v>
      </c>
      <c r="G144" s="56">
        <v>0</v>
      </c>
      <c r="H144" s="56">
        <v>0</v>
      </c>
      <c r="I144" s="56">
        <v>1.9888888888888889</v>
      </c>
      <c r="J144" s="56">
        <v>1.9282732447817836</v>
      </c>
      <c r="K144" s="56">
        <v>2.4698119922630561</v>
      </c>
      <c r="L144" s="56">
        <v>3.0285472852912143</v>
      </c>
      <c r="M144" s="56">
        <v>2.8293782786885249</v>
      </c>
      <c r="N144" s="56">
        <v>2.6052151003167898</v>
      </c>
      <c r="O144" s="56">
        <v>2.3132405405405407</v>
      </c>
      <c r="P144" s="56">
        <v>2.4327439024390247</v>
      </c>
      <c r="Q144" s="56">
        <v>2.5794095087163229</v>
      </c>
      <c r="R144" s="56">
        <v>2.6937749737118821</v>
      </c>
      <c r="S144" s="56">
        <v>3.0065550239234451</v>
      </c>
      <c r="T144" s="56">
        <v>2.9231374636979677</v>
      </c>
      <c r="U144" s="56">
        <v>3.0334794520547943</v>
      </c>
      <c r="V144" s="56">
        <v>2.9475268817204299</v>
      </c>
      <c r="W144" s="56">
        <v>2.897972027972028</v>
      </c>
      <c r="X144" s="56">
        <v>2.949918032786885</v>
      </c>
      <c r="Y144" s="56">
        <v>3.0649484536082472</v>
      </c>
      <c r="Z144" s="56">
        <v>2.6679850746268654</v>
      </c>
      <c r="AA144" s="56">
        <v>2.657990665110852</v>
      </c>
      <c r="AB144" s="56">
        <v>0</v>
      </c>
    </row>
    <row r="145" spans="1:28" x14ac:dyDescent="0.25">
      <c r="A145" s="6" t="s">
        <v>522</v>
      </c>
      <c r="B145" s="3" t="s">
        <v>486</v>
      </c>
      <c r="C145" s="56">
        <v>0</v>
      </c>
      <c r="D145" s="56">
        <v>0</v>
      </c>
      <c r="E145" s="56">
        <v>0</v>
      </c>
      <c r="F145" s="56">
        <v>0</v>
      </c>
      <c r="G145" s="56">
        <v>0</v>
      </c>
      <c r="H145" s="56">
        <v>0</v>
      </c>
      <c r="I145" s="56">
        <v>0</v>
      </c>
      <c r="J145" s="56">
        <v>0</v>
      </c>
      <c r="K145" s="56">
        <v>0</v>
      </c>
      <c r="L145" s="56">
        <v>0</v>
      </c>
      <c r="M145" s="56">
        <v>0</v>
      </c>
      <c r="N145" s="56">
        <v>0</v>
      </c>
      <c r="O145" s="56">
        <v>0</v>
      </c>
      <c r="P145" s="56">
        <v>0</v>
      </c>
      <c r="Q145" s="56">
        <v>0</v>
      </c>
      <c r="R145" s="56">
        <v>0</v>
      </c>
      <c r="S145" s="56">
        <v>0.52441009743135514</v>
      </c>
      <c r="T145" s="56">
        <v>1.1268411817367949</v>
      </c>
      <c r="U145" s="56">
        <v>1.1038134328358209</v>
      </c>
      <c r="V145" s="56">
        <v>1.0840854838709679</v>
      </c>
      <c r="W145" s="56">
        <v>1.1984797687861273</v>
      </c>
      <c r="X145" s="56">
        <v>1.2119721295387633</v>
      </c>
      <c r="Y145" s="56">
        <v>1.2133172413793105</v>
      </c>
      <c r="Z145" s="56">
        <v>1.2521893442622951</v>
      </c>
      <c r="AA145" s="56">
        <v>1.260546136618141</v>
      </c>
      <c r="AB145" s="56">
        <v>1.2610940409683424</v>
      </c>
    </row>
    <row r="146" spans="1:28" s="50" customFormat="1" x14ac:dyDescent="0.25">
      <c r="A146" s="51" t="s">
        <v>102</v>
      </c>
      <c r="B146" s="71" t="s">
        <v>489</v>
      </c>
      <c r="C146" s="72">
        <v>22.355687606112056</v>
      </c>
      <c r="D146" s="72">
        <v>0</v>
      </c>
      <c r="E146" s="72">
        <v>0</v>
      </c>
      <c r="F146" s="72">
        <v>21.72770137524558</v>
      </c>
      <c r="G146" s="72">
        <v>22.96556854410202</v>
      </c>
      <c r="H146" s="72">
        <v>23.276555023923443</v>
      </c>
      <c r="I146" s="72">
        <v>22.746456692913384</v>
      </c>
      <c r="J146" s="72">
        <v>23.338328530259368</v>
      </c>
      <c r="K146" s="72">
        <v>12.021076870748297</v>
      </c>
      <c r="L146" s="72">
        <v>22.874604040404037</v>
      </c>
      <c r="M146" s="72">
        <v>23.718521392016378</v>
      </c>
      <c r="N146" s="72">
        <v>0</v>
      </c>
      <c r="O146" s="72">
        <v>0</v>
      </c>
      <c r="P146" s="72">
        <v>0</v>
      </c>
      <c r="Q146" s="72">
        <v>0</v>
      </c>
      <c r="R146" s="72">
        <v>0</v>
      </c>
      <c r="S146" s="72">
        <v>0</v>
      </c>
      <c r="T146" s="72" t="s">
        <v>523</v>
      </c>
      <c r="U146" s="72" t="s">
        <v>523</v>
      </c>
      <c r="V146" s="72" t="s">
        <v>523</v>
      </c>
      <c r="W146" s="72" t="s">
        <v>523</v>
      </c>
      <c r="X146" s="72" t="s">
        <v>523</v>
      </c>
      <c r="Y146" s="72" t="s">
        <v>523</v>
      </c>
      <c r="Z146" s="72">
        <v>0</v>
      </c>
      <c r="AA146" s="72" t="s">
        <v>523</v>
      </c>
      <c r="AB146" s="72">
        <v>0</v>
      </c>
    </row>
    <row r="147" spans="1:28" x14ac:dyDescent="0.25">
      <c r="A147" s="3" t="s">
        <v>124</v>
      </c>
      <c r="B147" s="3" t="s">
        <v>124</v>
      </c>
      <c r="C147" s="56">
        <v>0</v>
      </c>
      <c r="D147" s="56">
        <v>0</v>
      </c>
      <c r="E147" s="56">
        <v>0</v>
      </c>
      <c r="F147" s="56">
        <v>40.137051406401554</v>
      </c>
      <c r="G147" s="56">
        <v>35.709110396570203</v>
      </c>
      <c r="H147" s="56">
        <v>34.506491063029159</v>
      </c>
      <c r="I147" s="56">
        <v>47.276712328767118</v>
      </c>
      <c r="J147" s="56">
        <v>51.989494163424126</v>
      </c>
      <c r="K147" s="56">
        <v>0</v>
      </c>
      <c r="L147" s="56">
        <v>0</v>
      </c>
      <c r="M147" s="56">
        <v>0</v>
      </c>
      <c r="N147" s="56">
        <v>0</v>
      </c>
      <c r="O147" s="56">
        <v>46.699103521878335</v>
      </c>
      <c r="P147" s="56">
        <v>43.544251207729474</v>
      </c>
      <c r="Q147" s="56">
        <v>45.20725239916321</v>
      </c>
      <c r="R147" s="56">
        <v>44.612747826086952</v>
      </c>
      <c r="S147" s="56">
        <v>42.58931297709924</v>
      </c>
      <c r="T147" s="56">
        <v>41.766369491525431</v>
      </c>
      <c r="U147" s="56">
        <v>39.649093035908592</v>
      </c>
      <c r="V147" s="56">
        <v>38.043810526315795</v>
      </c>
      <c r="W147" s="56">
        <v>37.868538837920497</v>
      </c>
      <c r="X147" s="56">
        <v>33.903315322580646</v>
      </c>
      <c r="Y147" s="56">
        <v>34.404541709577757</v>
      </c>
      <c r="Z147" s="56">
        <v>33.512824637681163</v>
      </c>
      <c r="AA147" s="56">
        <v>27.117115094339624</v>
      </c>
      <c r="AB147" s="56">
        <v>27.27173067729084</v>
      </c>
    </row>
    <row r="148" spans="1:28" x14ac:dyDescent="0.25">
      <c r="A148" s="3" t="s">
        <v>139</v>
      </c>
      <c r="B148" s="9" t="s">
        <v>138</v>
      </c>
      <c r="C148" s="56">
        <v>0</v>
      </c>
      <c r="D148" s="56">
        <v>0</v>
      </c>
      <c r="E148" s="56">
        <v>2.8319227230910764</v>
      </c>
      <c r="F148" s="56">
        <v>2.4559228121927235</v>
      </c>
      <c r="G148" s="56">
        <v>2.2997476394849787</v>
      </c>
      <c r="H148" s="56">
        <v>2.5405286764705881</v>
      </c>
      <c r="I148" s="56">
        <v>2.8462740157480315</v>
      </c>
      <c r="J148" s="56">
        <v>2.8924098671726752</v>
      </c>
      <c r="K148" s="56">
        <v>2.8355461538461539</v>
      </c>
      <c r="L148" s="56">
        <v>2.9180877755511023</v>
      </c>
      <c r="M148" s="56">
        <v>2.8733683621566635</v>
      </c>
      <c r="N148" s="56">
        <v>2.9126335766423352</v>
      </c>
      <c r="O148" s="56">
        <v>3.0233063829787237</v>
      </c>
      <c r="P148" s="56">
        <v>2.9353172413793107</v>
      </c>
      <c r="Q148" s="56">
        <v>2.9642405144694535</v>
      </c>
      <c r="R148" s="56">
        <v>2.8788548117154811</v>
      </c>
      <c r="S148" s="56">
        <v>2.8304747859181738</v>
      </c>
      <c r="T148" s="56">
        <v>2.6837592734225622</v>
      </c>
      <c r="U148" s="56">
        <v>2.6563180827886712</v>
      </c>
      <c r="V148" s="56">
        <v>2.7018585005279832</v>
      </c>
      <c r="W148" s="56">
        <v>2.7346435845213852</v>
      </c>
      <c r="X148" s="56">
        <v>2.6660103626943004</v>
      </c>
      <c r="Y148" s="56">
        <v>2.5851608695652173</v>
      </c>
      <c r="Z148" s="56">
        <v>2.5063786397449523</v>
      </c>
      <c r="AA148" s="56">
        <v>2.5606042253521126</v>
      </c>
      <c r="AB148" s="56">
        <v>2.5603501483679527</v>
      </c>
    </row>
    <row r="149" spans="1:28" x14ac:dyDescent="0.25">
      <c r="A149" s="3" t="s">
        <v>149</v>
      </c>
      <c r="B149" s="3" t="s">
        <v>149</v>
      </c>
      <c r="C149" s="56">
        <v>137.83819628647217</v>
      </c>
      <c r="D149" s="56">
        <v>136.03482621648459</v>
      </c>
      <c r="E149" s="56">
        <v>134.37089552238805</v>
      </c>
      <c r="F149" s="56">
        <v>131.72439943342775</v>
      </c>
      <c r="G149" s="56">
        <v>134.82083333333333</v>
      </c>
      <c r="H149" s="56">
        <v>141.00240153698368</v>
      </c>
      <c r="I149" s="56">
        <v>137.23333333333335</v>
      </c>
      <c r="J149" s="56">
        <v>151.56774142581889</v>
      </c>
      <c r="K149" s="56">
        <v>138.2441254901961</v>
      </c>
      <c r="L149" s="56">
        <v>151.32579561752988</v>
      </c>
      <c r="M149" s="56">
        <v>153.81854771784231</v>
      </c>
      <c r="N149" s="56">
        <v>159.13448345035107</v>
      </c>
      <c r="O149" s="56">
        <v>159.52083333333334</v>
      </c>
      <c r="P149" s="56">
        <v>165.66598639455782</v>
      </c>
      <c r="Q149" s="56">
        <v>175.64040133779264</v>
      </c>
      <c r="R149" s="56">
        <v>169.31631578947372</v>
      </c>
      <c r="S149" s="56">
        <v>173.32300288739171</v>
      </c>
      <c r="T149" s="56">
        <v>173.65702594810378</v>
      </c>
      <c r="U149" s="56">
        <v>172.37596566523604</v>
      </c>
      <c r="V149" s="56">
        <v>173.82723358449945</v>
      </c>
      <c r="W149" s="56">
        <v>178.48253807106599</v>
      </c>
      <c r="X149" s="56">
        <v>178.54051405622488</v>
      </c>
      <c r="Y149" s="56">
        <v>180.27000000000004</v>
      </c>
      <c r="Z149" s="56">
        <v>180</v>
      </c>
      <c r="AA149" s="56">
        <v>178.12885529685676</v>
      </c>
      <c r="AB149" s="56">
        <v>183.46722413793105</v>
      </c>
    </row>
    <row r="150" spans="1:28" x14ac:dyDescent="0.25">
      <c r="A150" s="3" t="s">
        <v>150</v>
      </c>
      <c r="B150" s="3" t="s">
        <v>150</v>
      </c>
      <c r="C150" s="56">
        <v>125.73195266272188</v>
      </c>
      <c r="D150" s="56">
        <v>131.01438562091502</v>
      </c>
      <c r="E150" s="56">
        <v>133.06150234741784</v>
      </c>
      <c r="F150" s="56">
        <v>134.09389389389389</v>
      </c>
      <c r="G150" s="56">
        <v>136.63926247288504</v>
      </c>
      <c r="H150" s="56">
        <v>137.31764705882352</v>
      </c>
      <c r="I150" s="56">
        <v>143.6974333662389</v>
      </c>
      <c r="J150" s="56">
        <v>146.35757575757577</v>
      </c>
      <c r="K150" s="56">
        <v>151.96723175355453</v>
      </c>
      <c r="L150" s="56">
        <v>153.53402307692306</v>
      </c>
      <c r="M150" s="56">
        <v>161.28544397163122</v>
      </c>
      <c r="N150" s="56">
        <v>167.92950210970463</v>
      </c>
      <c r="O150" s="56">
        <v>174.68621176470586</v>
      </c>
      <c r="P150" s="56">
        <v>178.57617006802718</v>
      </c>
      <c r="Q150" s="56">
        <v>187.87856392769103</v>
      </c>
      <c r="R150" s="56">
        <v>184.99918116683727</v>
      </c>
      <c r="S150" s="56">
        <v>183.69143389199255</v>
      </c>
      <c r="T150" s="56">
        <v>179.9182078169685</v>
      </c>
      <c r="U150" s="56">
        <v>177.40697674418604</v>
      </c>
      <c r="V150" s="56">
        <v>178.1773722627737</v>
      </c>
      <c r="W150" s="56">
        <v>184.01091277890464</v>
      </c>
      <c r="X150" s="56">
        <v>183.21026557711949</v>
      </c>
      <c r="Y150" s="56">
        <v>185.69679958027285</v>
      </c>
      <c r="Z150" s="56">
        <v>183.80666666666667</v>
      </c>
      <c r="AA150" s="56">
        <v>178.73840406320542</v>
      </c>
      <c r="AB150" s="56">
        <v>188.99786140350875</v>
      </c>
    </row>
    <row r="151" spans="1:28" x14ac:dyDescent="0.25">
      <c r="A151" s="3" t="s">
        <v>152</v>
      </c>
      <c r="B151" s="3" t="s">
        <v>152</v>
      </c>
      <c r="C151" s="56">
        <v>0</v>
      </c>
      <c r="D151" s="56">
        <v>0</v>
      </c>
      <c r="E151" s="56">
        <v>0</v>
      </c>
      <c r="F151" s="56">
        <v>0</v>
      </c>
      <c r="G151" s="56">
        <v>0</v>
      </c>
      <c r="H151" s="56">
        <v>0</v>
      </c>
      <c r="I151" s="56">
        <v>0</v>
      </c>
      <c r="J151" s="56">
        <v>0</v>
      </c>
      <c r="K151" s="56">
        <v>0</v>
      </c>
      <c r="L151" s="56">
        <v>0</v>
      </c>
      <c r="M151" s="56">
        <v>0</v>
      </c>
      <c r="N151" s="56">
        <v>25.381818181818176</v>
      </c>
      <c r="O151" s="56">
        <v>40.156756756756756</v>
      </c>
      <c r="P151" s="56">
        <v>44.565088757396445</v>
      </c>
      <c r="Q151" s="56">
        <v>46.013636363636365</v>
      </c>
      <c r="R151" s="56">
        <v>45.447261663286</v>
      </c>
      <c r="S151" s="56">
        <v>45.137735849056604</v>
      </c>
      <c r="T151" s="56">
        <v>45.709852399232247</v>
      </c>
      <c r="U151" s="56">
        <v>45.862886440677968</v>
      </c>
      <c r="V151" s="56">
        <v>48.607407006369421</v>
      </c>
      <c r="W151" s="56">
        <v>40.348108418891172</v>
      </c>
      <c r="X151" s="56">
        <v>44.076498562628331</v>
      </c>
      <c r="Y151" s="56">
        <v>44.534585593220335</v>
      </c>
      <c r="Z151" s="56">
        <v>44.55048697571744</v>
      </c>
      <c r="AA151" s="56">
        <v>44.764392596944781</v>
      </c>
      <c r="AB151" s="56">
        <v>44.658999999999999</v>
      </c>
    </row>
    <row r="152" spans="1:28" x14ac:dyDescent="0.25">
      <c r="A152" s="3" t="s">
        <v>556</v>
      </c>
      <c r="B152" s="70" t="s">
        <v>556</v>
      </c>
      <c r="C152" s="56">
        <v>1080.6100196463656</v>
      </c>
      <c r="D152" s="56">
        <v>1053.4408625592416</v>
      </c>
      <c r="E152" s="56">
        <v>1050.4552193645989</v>
      </c>
      <c r="F152" s="56">
        <v>1056.7036328251702</v>
      </c>
      <c r="G152" s="56">
        <v>1024.5438502673796</v>
      </c>
      <c r="H152" s="56">
        <v>1071.3171533968643</v>
      </c>
      <c r="I152" s="56">
        <v>1242.8558424790185</v>
      </c>
      <c r="J152" s="56">
        <v>1121.498707847463</v>
      </c>
      <c r="K152" s="56">
        <v>1152.9878641231164</v>
      </c>
      <c r="L152" s="56">
        <v>1063.0066736421654</v>
      </c>
      <c r="M152" s="56">
        <v>1050.3747474747474</v>
      </c>
      <c r="N152" s="56">
        <v>968.09458981324269</v>
      </c>
      <c r="O152" s="56">
        <v>1145.3514767932488</v>
      </c>
      <c r="P152" s="56">
        <v>1059.2743264659271</v>
      </c>
      <c r="Q152" s="56">
        <v>1040.737400106553</v>
      </c>
      <c r="R152" s="56">
        <v>1040.0100209277989</v>
      </c>
      <c r="S152" s="56">
        <v>1047.3587039390088</v>
      </c>
      <c r="T152" s="56">
        <v>1036.003519047619</v>
      </c>
      <c r="U152" s="56">
        <v>1004.6725766275348</v>
      </c>
      <c r="V152" s="56">
        <v>1037.5800055833929</v>
      </c>
      <c r="W152" s="56">
        <v>1022.7175284991567</v>
      </c>
      <c r="X152" s="56">
        <v>1011.7998146341464</v>
      </c>
      <c r="Y152" s="56">
        <v>1050.5341288782815</v>
      </c>
      <c r="Z152" s="56">
        <v>1043.3214904679378</v>
      </c>
      <c r="AA152" s="56">
        <v>1019.618975069252</v>
      </c>
      <c r="AB152" s="56">
        <v>1053.0234874715261</v>
      </c>
    </row>
    <row r="153" spans="1:28" x14ac:dyDescent="0.25">
      <c r="A153" s="3" t="s">
        <v>240</v>
      </c>
      <c r="B153" s="3" t="s">
        <v>240</v>
      </c>
      <c r="C153" s="56">
        <v>0</v>
      </c>
      <c r="D153" s="56">
        <v>0</v>
      </c>
      <c r="E153" s="56">
        <v>0</v>
      </c>
      <c r="F153" s="56">
        <v>0</v>
      </c>
      <c r="G153" s="56">
        <v>0</v>
      </c>
      <c r="H153" s="56">
        <v>0</v>
      </c>
      <c r="I153" s="56">
        <v>0</v>
      </c>
      <c r="J153" s="56">
        <v>0</v>
      </c>
      <c r="K153" s="56">
        <v>12.580943396226417</v>
      </c>
      <c r="L153" s="56">
        <v>16.94383518164436</v>
      </c>
      <c r="M153" s="56">
        <v>22.005689959839355</v>
      </c>
      <c r="N153" s="56">
        <v>22.684667505241087</v>
      </c>
      <c r="O153" s="56">
        <v>22.617437995824634</v>
      </c>
      <c r="P153" s="56">
        <v>24.449758237547897</v>
      </c>
      <c r="Q153" s="56">
        <v>27.082718877135882</v>
      </c>
      <c r="R153" s="56">
        <v>27.536734883720928</v>
      </c>
      <c r="S153" s="56">
        <v>27.601303538175046</v>
      </c>
      <c r="T153" s="56">
        <v>27.959962049335864</v>
      </c>
      <c r="U153" s="56">
        <v>27.333589743589748</v>
      </c>
      <c r="V153" s="56">
        <v>27.352176656151418</v>
      </c>
      <c r="W153" s="56">
        <v>27.284285714285712</v>
      </c>
      <c r="X153" s="56">
        <v>26.883553299492387</v>
      </c>
      <c r="Y153" s="56">
        <v>27.454293304994689</v>
      </c>
      <c r="Z153" s="56">
        <v>26.142394366197184</v>
      </c>
      <c r="AA153" s="56">
        <v>25.765299999999996</v>
      </c>
      <c r="AB153" s="56">
        <v>25.830000000000002</v>
      </c>
    </row>
    <row r="154" spans="1:28" x14ac:dyDescent="0.25">
      <c r="A154" s="3" t="s">
        <v>324</v>
      </c>
      <c r="B154" s="9" t="s">
        <v>322</v>
      </c>
      <c r="C154" s="56">
        <v>0</v>
      </c>
      <c r="D154" s="56">
        <v>0</v>
      </c>
      <c r="E154" s="56">
        <v>0</v>
      </c>
      <c r="F154" s="56">
        <v>0</v>
      </c>
      <c r="G154" s="56">
        <v>0</v>
      </c>
      <c r="H154" s="56">
        <v>0</v>
      </c>
      <c r="I154" s="56">
        <v>0</v>
      </c>
      <c r="J154" s="56">
        <v>4.8113611058150614</v>
      </c>
      <c r="K154" s="56">
        <v>0</v>
      </c>
      <c r="L154" s="56">
        <v>0</v>
      </c>
      <c r="M154" s="56">
        <v>0</v>
      </c>
      <c r="N154" s="56">
        <v>7.5325519038076152</v>
      </c>
      <c r="O154" s="56">
        <v>8.7694959390862941</v>
      </c>
      <c r="P154" s="56">
        <v>9.2686018867924513</v>
      </c>
      <c r="Q154" s="56">
        <v>8.7071416243654838</v>
      </c>
      <c r="R154" s="56">
        <v>8.6118461538461553</v>
      </c>
      <c r="S154" s="56">
        <v>8.357028169014086</v>
      </c>
      <c r="T154" s="56">
        <v>8.3024508525576728</v>
      </c>
      <c r="U154" s="56">
        <v>7.9410500000000006</v>
      </c>
      <c r="V154" s="56">
        <v>7.0063375133976429</v>
      </c>
      <c r="W154" s="56">
        <v>7.1531022749752715</v>
      </c>
      <c r="X154" s="56">
        <v>7.2392918287937738</v>
      </c>
      <c r="Y154" s="56">
        <v>7.3232949852507367</v>
      </c>
      <c r="Z154" s="56">
        <v>7.1528145315487572</v>
      </c>
      <c r="AA154" s="56">
        <v>7.1217598204264876</v>
      </c>
      <c r="AB154" s="56">
        <v>7.4284807149576668</v>
      </c>
    </row>
    <row r="155" spans="1:28" x14ac:dyDescent="0.25">
      <c r="A155" s="3" t="s">
        <v>241</v>
      </c>
      <c r="B155" s="3" t="s">
        <v>241</v>
      </c>
      <c r="C155" s="56">
        <v>14.133333333333335</v>
      </c>
      <c r="D155" s="56">
        <v>13.606797409805736</v>
      </c>
      <c r="E155" s="56">
        <v>14.294776119402986</v>
      </c>
      <c r="F155" s="56">
        <v>13.874234945705826</v>
      </c>
      <c r="G155" s="56">
        <v>13.622222222222224</v>
      </c>
      <c r="H155" s="56">
        <v>15.267289719626168</v>
      </c>
      <c r="I155" s="56">
        <v>0</v>
      </c>
      <c r="J155" s="56">
        <v>0</v>
      </c>
      <c r="K155" s="56">
        <v>21.466421052631578</v>
      </c>
      <c r="L155" s="56">
        <v>20.462229007633589</v>
      </c>
      <c r="M155" s="56">
        <v>22.206038569989929</v>
      </c>
      <c r="N155" s="56">
        <v>22.962679725448787</v>
      </c>
      <c r="O155" s="56">
        <v>20.853019915700738</v>
      </c>
      <c r="P155" s="56">
        <v>23.326476759884287</v>
      </c>
      <c r="Q155" s="56">
        <v>25.153396411092984</v>
      </c>
      <c r="R155" s="56">
        <v>25.351022676200202</v>
      </c>
      <c r="S155" s="56">
        <v>24.873170731707319</v>
      </c>
      <c r="T155" s="56">
        <v>23.973333333333333</v>
      </c>
      <c r="U155" s="56">
        <v>22.671345291479817</v>
      </c>
      <c r="V155" s="56">
        <v>23.207907465825443</v>
      </c>
      <c r="W155" s="56">
        <v>23.175721596724671</v>
      </c>
      <c r="X155" s="56">
        <v>22.041697341513292</v>
      </c>
      <c r="Y155" s="56">
        <v>22.302486659551761</v>
      </c>
      <c r="Z155" s="56">
        <v>22.224198473282438</v>
      </c>
      <c r="AA155" s="56">
        <v>22.433289908256882</v>
      </c>
      <c r="AB155" s="56">
        <v>22.725588526211673</v>
      </c>
    </row>
    <row r="156" spans="1:28" x14ac:dyDescent="0.25">
      <c r="A156" s="3" t="s">
        <v>471</v>
      </c>
      <c r="B156" s="3" t="s">
        <v>116</v>
      </c>
      <c r="C156" s="56">
        <v>0</v>
      </c>
      <c r="D156" s="56">
        <v>0</v>
      </c>
      <c r="E156" s="56">
        <v>0</v>
      </c>
      <c r="F156" s="56">
        <v>0</v>
      </c>
      <c r="G156" s="56">
        <v>0</v>
      </c>
      <c r="H156" s="56">
        <v>0</v>
      </c>
      <c r="I156" s="56">
        <v>0</v>
      </c>
      <c r="J156" s="56">
        <v>0</v>
      </c>
      <c r="K156" s="56">
        <v>0</v>
      </c>
      <c r="L156" s="56">
        <v>0</v>
      </c>
      <c r="M156" s="56">
        <v>0</v>
      </c>
      <c r="N156" s="56">
        <v>0</v>
      </c>
      <c r="O156" s="56">
        <v>0</v>
      </c>
      <c r="P156" s="56">
        <v>0</v>
      </c>
      <c r="Q156" s="56">
        <v>19.484446697725424</v>
      </c>
      <c r="R156" s="56">
        <v>17.105308904810645</v>
      </c>
      <c r="S156" s="56">
        <v>16.274631578947368</v>
      </c>
      <c r="T156" s="56">
        <v>16.68838309178744</v>
      </c>
      <c r="U156" s="56">
        <v>15.853315789473683</v>
      </c>
      <c r="V156" s="56">
        <v>16.371935436382756</v>
      </c>
      <c r="W156" s="56">
        <v>16.035295862764883</v>
      </c>
      <c r="X156" s="56">
        <v>17.192914925373138</v>
      </c>
      <c r="Y156" s="56">
        <v>16.054383561643839</v>
      </c>
      <c r="Z156" s="56">
        <v>15.628293227091634</v>
      </c>
      <c r="AA156" s="56">
        <v>15.013257508731083</v>
      </c>
      <c r="AB156" s="56">
        <v>12.671388660801565</v>
      </c>
    </row>
    <row r="157" spans="1:28" x14ac:dyDescent="0.25">
      <c r="A157" s="3" t="s">
        <v>91</v>
      </c>
      <c r="B157" s="8" t="s">
        <v>90</v>
      </c>
      <c r="C157" s="56">
        <v>0</v>
      </c>
      <c r="D157" s="56">
        <v>0</v>
      </c>
      <c r="E157" s="56">
        <v>0</v>
      </c>
      <c r="F157" s="56">
        <v>0</v>
      </c>
      <c r="G157" s="56">
        <v>0</v>
      </c>
      <c r="H157" s="56">
        <v>0</v>
      </c>
      <c r="I157" s="56">
        <v>0</v>
      </c>
      <c r="J157" s="56">
        <v>1.9384321223709369</v>
      </c>
      <c r="K157" s="56">
        <v>1.7419552309142321</v>
      </c>
      <c r="L157" s="56">
        <v>3.4342150561008129</v>
      </c>
      <c r="M157" s="56">
        <v>2.4631823408624229</v>
      </c>
      <c r="N157" s="56">
        <v>2.0705882352941174</v>
      </c>
      <c r="O157" s="56">
        <v>2.0957264957264958</v>
      </c>
      <c r="P157" s="56">
        <v>2.7988031496062993</v>
      </c>
      <c r="Q157" s="56">
        <v>2.9062393887945674</v>
      </c>
      <c r="R157" s="56">
        <v>2.7965799149840596</v>
      </c>
      <c r="S157" s="56">
        <v>2.8783938520653223</v>
      </c>
      <c r="T157" s="56">
        <v>2.8860713596914178</v>
      </c>
      <c r="U157" s="56">
        <v>2.8173349066959386</v>
      </c>
      <c r="V157" s="56">
        <v>2.8923161016949148</v>
      </c>
      <c r="W157" s="56">
        <v>2.9312857142857149</v>
      </c>
      <c r="X157" s="56">
        <v>2.9503160493827165</v>
      </c>
      <c r="Y157" s="56">
        <v>3.029002953586498</v>
      </c>
      <c r="Z157" s="56">
        <v>2.9776896995708158</v>
      </c>
      <c r="AA157" s="56">
        <v>2.9625235565819863</v>
      </c>
      <c r="AB157" s="56">
        <v>3.0332831013916497</v>
      </c>
    </row>
    <row r="158" spans="1:28" x14ac:dyDescent="0.25">
      <c r="A158" s="3" t="s">
        <v>363</v>
      </c>
      <c r="B158" s="9" t="s">
        <v>361</v>
      </c>
      <c r="C158" s="56">
        <v>0</v>
      </c>
      <c r="D158" s="56">
        <v>0</v>
      </c>
      <c r="E158" s="56">
        <v>3.7664527956003666</v>
      </c>
      <c r="F158" s="56">
        <v>3.9559055118110238</v>
      </c>
      <c r="G158" s="56">
        <v>3.1364217252396163</v>
      </c>
      <c r="H158" s="56">
        <v>3.7518737430167599</v>
      </c>
      <c r="I158" s="56">
        <v>3.9722772277227723</v>
      </c>
      <c r="J158" s="56">
        <v>4.8460803059273427</v>
      </c>
      <c r="K158" s="56">
        <v>4.6527758293838861</v>
      </c>
      <c r="L158" s="56">
        <v>5.3730861192570867</v>
      </c>
      <c r="M158" s="56">
        <v>6.6326634496919912</v>
      </c>
      <c r="N158" s="56">
        <v>6.7711646934460887</v>
      </c>
      <c r="O158" s="56">
        <v>7.3511334741288277</v>
      </c>
      <c r="P158" s="56">
        <v>7.4694073714839959</v>
      </c>
      <c r="Q158" s="56">
        <v>7.3787549668874179</v>
      </c>
      <c r="R158" s="56">
        <v>9.3883371900826447</v>
      </c>
      <c r="S158" s="56">
        <v>7.3901131008482572</v>
      </c>
      <c r="T158" s="56">
        <v>7.9068312199807886</v>
      </c>
      <c r="U158" s="56">
        <v>8.1488407079646024</v>
      </c>
      <c r="V158" s="56">
        <v>7.7248059196617334</v>
      </c>
      <c r="W158" s="56">
        <v>7.7510601208459216</v>
      </c>
      <c r="X158" s="56">
        <v>7.8392230769230764</v>
      </c>
      <c r="Y158" s="56">
        <v>8.0239118644067791</v>
      </c>
      <c r="Z158" s="56">
        <v>8.0028189189189192</v>
      </c>
      <c r="AA158" s="56">
        <v>8.0949000000000009</v>
      </c>
      <c r="AB158" s="56">
        <v>8.1590990186457297</v>
      </c>
    </row>
    <row r="159" spans="1:28" x14ac:dyDescent="0.25">
      <c r="A159" s="3" t="s">
        <v>37</v>
      </c>
      <c r="B159" s="8" t="s">
        <v>38</v>
      </c>
      <c r="C159" s="56">
        <v>0</v>
      </c>
      <c r="D159" s="56">
        <v>0</v>
      </c>
      <c r="E159" s="56">
        <v>0</v>
      </c>
      <c r="F159" s="56">
        <v>0</v>
      </c>
      <c r="G159" s="56">
        <v>0</v>
      </c>
      <c r="H159" s="56">
        <v>0</v>
      </c>
      <c r="I159" s="56">
        <v>0</v>
      </c>
      <c r="J159" s="56">
        <v>0</v>
      </c>
      <c r="K159" s="56">
        <v>0</v>
      </c>
      <c r="L159" s="56">
        <v>0.76267336683417075</v>
      </c>
      <c r="M159" s="56">
        <v>4.3867078189300415</v>
      </c>
      <c r="N159" s="56">
        <v>4.342738336713996</v>
      </c>
      <c r="O159" s="56">
        <v>4.3995041322314048</v>
      </c>
      <c r="P159" s="56">
        <v>8.239096183206108</v>
      </c>
      <c r="Q159" s="56">
        <v>9.5138625204582645</v>
      </c>
      <c r="R159" s="56">
        <v>9.041263157894738</v>
      </c>
      <c r="S159" s="56">
        <v>8.9315094339622636</v>
      </c>
      <c r="T159" s="56">
        <v>8.9231719056974459</v>
      </c>
      <c r="U159" s="56">
        <v>8.6340988260405549</v>
      </c>
      <c r="V159" s="56">
        <v>8.3549045310853529</v>
      </c>
      <c r="W159" s="56">
        <v>8.6840888776541973</v>
      </c>
      <c r="X159" s="56">
        <v>8.7965823529411757</v>
      </c>
      <c r="Y159" s="56">
        <v>10.629436580516899</v>
      </c>
      <c r="Z159" s="56">
        <v>9.0871001003009013</v>
      </c>
      <c r="AA159" s="56">
        <v>9.0484545454545451</v>
      </c>
      <c r="AB159" s="56">
        <v>10.382656097560977</v>
      </c>
    </row>
    <row r="160" spans="1:28" x14ac:dyDescent="0.25">
      <c r="A160" s="3" t="s">
        <v>153</v>
      </c>
      <c r="B160" s="3" t="s">
        <v>153</v>
      </c>
      <c r="C160" s="56">
        <v>36.099999999999994</v>
      </c>
      <c r="D160" s="56">
        <v>35.861787878787879</v>
      </c>
      <c r="E160" s="56">
        <v>40.900000000000006</v>
      </c>
      <c r="F160" s="56">
        <v>42.909970089730813</v>
      </c>
      <c r="G160" s="56">
        <v>34.431493939393945</v>
      </c>
      <c r="H160" s="56">
        <v>36.794444444444444</v>
      </c>
      <c r="I160" s="56">
        <v>38.598364008179956</v>
      </c>
      <c r="J160" s="56">
        <v>38.191189451476802</v>
      </c>
      <c r="K160" s="56">
        <v>37.494107754279966</v>
      </c>
      <c r="L160" s="56">
        <v>37.903515417558879</v>
      </c>
      <c r="M160" s="56">
        <v>39.795709642470214</v>
      </c>
      <c r="N160" s="56">
        <v>39.429732620320856</v>
      </c>
      <c r="O160" s="56">
        <v>38.279099894403373</v>
      </c>
      <c r="P160" s="56">
        <v>37.898731185031181</v>
      </c>
      <c r="Q160" s="56">
        <v>37.849173431734314</v>
      </c>
      <c r="R160" s="56">
        <v>35.962736123348023</v>
      </c>
      <c r="S160" s="56">
        <v>36.29455252918288</v>
      </c>
      <c r="T160" s="56">
        <v>36.100835945663533</v>
      </c>
      <c r="U160" s="56">
        <v>35.846551724137932</v>
      </c>
      <c r="V160" s="56">
        <v>34.393438914027143</v>
      </c>
      <c r="W160" s="56">
        <v>35.358562367864693</v>
      </c>
      <c r="X160" s="56">
        <v>34.78677685950413</v>
      </c>
      <c r="Y160" s="56">
        <v>35.399016393442622</v>
      </c>
      <c r="Z160" s="56">
        <v>36.724300699300699</v>
      </c>
      <c r="AA160" s="56">
        <v>34.031505446118189</v>
      </c>
      <c r="AB160" s="56">
        <v>34.768604651162789</v>
      </c>
    </row>
    <row r="161" spans="1:28" x14ac:dyDescent="0.25">
      <c r="A161" s="3" t="s">
        <v>509</v>
      </c>
      <c r="B161" s="3" t="s">
        <v>0</v>
      </c>
      <c r="C161" s="56">
        <v>0</v>
      </c>
      <c r="D161" s="56">
        <v>0</v>
      </c>
      <c r="E161" s="56">
        <v>0</v>
      </c>
      <c r="F161" s="56">
        <v>0</v>
      </c>
      <c r="G161" s="56">
        <v>0</v>
      </c>
      <c r="H161" s="56">
        <v>0</v>
      </c>
      <c r="I161" s="56">
        <v>0</v>
      </c>
      <c r="J161" s="56">
        <v>0</v>
      </c>
      <c r="K161" s="56">
        <v>0</v>
      </c>
      <c r="L161" s="56">
        <v>0</v>
      </c>
      <c r="M161" s="56">
        <v>0</v>
      </c>
      <c r="N161" s="56">
        <v>0</v>
      </c>
      <c r="O161" s="56">
        <v>0</v>
      </c>
      <c r="P161" s="56">
        <v>0</v>
      </c>
      <c r="Q161" s="56">
        <v>0</v>
      </c>
      <c r="R161" s="56">
        <v>0</v>
      </c>
      <c r="S161" s="56">
        <v>0.34777164605137967</v>
      </c>
      <c r="T161" s="56">
        <v>0.36467286973555346</v>
      </c>
      <c r="U161" s="56">
        <v>0.39242437923250573</v>
      </c>
      <c r="V161" s="56">
        <v>2.4572886937431395</v>
      </c>
      <c r="W161" s="56">
        <v>4.7411691022964506</v>
      </c>
      <c r="X161" s="56">
        <v>5.1764705882352944</v>
      </c>
      <c r="Y161" s="56">
        <v>5.1594432661717926</v>
      </c>
      <c r="Z161" s="56">
        <v>5.3975501113585747</v>
      </c>
      <c r="AA161" s="56">
        <v>5.5134201701093559</v>
      </c>
      <c r="AB161" s="56">
        <v>5.7668721115537851</v>
      </c>
    </row>
    <row r="162" spans="1:28" s="50" customFormat="1" x14ac:dyDescent="0.25">
      <c r="A162" s="51" t="s">
        <v>66</v>
      </c>
      <c r="B162" s="84" t="s">
        <v>61</v>
      </c>
      <c r="C162" s="72">
        <v>241.71428571428572</v>
      </c>
      <c r="D162" s="72">
        <v>226.76931482530688</v>
      </c>
      <c r="E162" s="72">
        <v>236.64067952249772</v>
      </c>
      <c r="F162" s="72">
        <v>228.64096385542169</v>
      </c>
      <c r="G162" s="72">
        <v>246.89902912621358</v>
      </c>
      <c r="H162" s="72">
        <v>242.14422158548234</v>
      </c>
      <c r="I162" s="72">
        <v>298.18418604651163</v>
      </c>
      <c r="J162" s="72">
        <v>287.28875119161103</v>
      </c>
      <c r="K162" s="72">
        <v>385.43904151309403</v>
      </c>
      <c r="L162" s="72">
        <v>253.80942556171192</v>
      </c>
      <c r="M162" s="72">
        <v>290.35750507099391</v>
      </c>
      <c r="N162" s="72">
        <v>278.11419816138914</v>
      </c>
      <c r="O162" s="72">
        <v>290.26259259259257</v>
      </c>
      <c r="P162" s="72">
        <v>292.89615384615388</v>
      </c>
      <c r="Q162" s="72">
        <v>301.64696356275306</v>
      </c>
      <c r="R162" s="72">
        <v>296.59415360501566</v>
      </c>
      <c r="S162" s="72">
        <v>295.79622641509434</v>
      </c>
      <c r="T162" s="72">
        <v>273.33254437869823</v>
      </c>
      <c r="U162" s="72">
        <v>270.47176408076518</v>
      </c>
      <c r="V162" s="72">
        <v>268.83623969465646</v>
      </c>
      <c r="W162" s="72">
        <v>266.17197556008142</v>
      </c>
      <c r="X162" s="72">
        <v>279.44487804878042</v>
      </c>
      <c r="Y162" s="72">
        <v>299.41347150259065</v>
      </c>
      <c r="Z162" s="72">
        <v>394.8870116156283</v>
      </c>
      <c r="AA162" s="72">
        <v>430.17239520958083</v>
      </c>
      <c r="AB162" s="72">
        <v>0</v>
      </c>
    </row>
    <row r="163" spans="1:28" s="54" customFormat="1" x14ac:dyDescent="0.25">
      <c r="A163" s="57" t="s">
        <v>559</v>
      </c>
      <c r="B163" s="8" t="s">
        <v>61</v>
      </c>
      <c r="C163" s="56">
        <v>0</v>
      </c>
      <c r="D163" s="56">
        <v>0</v>
      </c>
      <c r="E163" s="56">
        <v>0</v>
      </c>
      <c r="F163" s="56">
        <v>0</v>
      </c>
      <c r="G163" s="56">
        <v>0</v>
      </c>
      <c r="H163" s="56">
        <v>0</v>
      </c>
      <c r="I163" s="56">
        <v>0</v>
      </c>
      <c r="J163" s="56">
        <v>0</v>
      </c>
      <c r="K163" s="56">
        <v>0</v>
      </c>
      <c r="L163" s="56">
        <v>0</v>
      </c>
      <c r="M163" s="56">
        <v>0</v>
      </c>
      <c r="N163" s="56">
        <v>0</v>
      </c>
      <c r="O163" s="56">
        <v>0</v>
      </c>
      <c r="P163" s="56">
        <v>0</v>
      </c>
      <c r="Q163" s="56">
        <v>0</v>
      </c>
      <c r="R163" s="56">
        <v>0</v>
      </c>
      <c r="S163" s="56">
        <v>0</v>
      </c>
      <c r="T163" s="56">
        <v>0</v>
      </c>
      <c r="U163" s="56">
        <v>0</v>
      </c>
      <c r="V163" s="56">
        <v>0</v>
      </c>
      <c r="W163" s="56">
        <v>0</v>
      </c>
      <c r="X163" s="56">
        <v>0</v>
      </c>
      <c r="Y163" s="56">
        <v>0</v>
      </c>
      <c r="Z163" s="56">
        <v>0</v>
      </c>
      <c r="AA163" s="56">
        <v>0</v>
      </c>
      <c r="AB163" s="56">
        <v>409.03324149659858</v>
      </c>
    </row>
    <row r="164" spans="1:28" x14ac:dyDescent="0.25">
      <c r="A164" s="3" t="s">
        <v>310</v>
      </c>
      <c r="B164" s="8" t="s">
        <v>309</v>
      </c>
      <c r="C164" s="56">
        <v>0</v>
      </c>
      <c r="D164" s="56">
        <v>0</v>
      </c>
      <c r="E164" s="56">
        <v>0</v>
      </c>
      <c r="F164" s="56">
        <v>0</v>
      </c>
      <c r="G164" s="56">
        <v>0</v>
      </c>
      <c r="H164" s="56">
        <v>0</v>
      </c>
      <c r="I164" s="56">
        <v>29.329138431752185</v>
      </c>
      <c r="J164" s="56">
        <v>30.79205298013245</v>
      </c>
      <c r="K164" s="56">
        <v>20.664655640535372</v>
      </c>
      <c r="L164" s="56">
        <v>38.895620215897935</v>
      </c>
      <c r="M164" s="56">
        <v>44.252013008130078</v>
      </c>
      <c r="N164" s="56">
        <v>46.477900000000005</v>
      </c>
      <c r="O164" s="56">
        <v>45.771727652733119</v>
      </c>
      <c r="P164" s="56">
        <v>46.360754932301745</v>
      </c>
      <c r="Q164" s="56">
        <v>45.682178947368421</v>
      </c>
      <c r="R164" s="56">
        <v>48.232889256198348</v>
      </c>
      <c r="S164" s="56">
        <v>43.821265196998127</v>
      </c>
      <c r="T164" s="56">
        <v>43.302512704523579</v>
      </c>
      <c r="U164" s="56">
        <v>45.028694633368758</v>
      </c>
      <c r="V164" s="56">
        <v>44.104185544768065</v>
      </c>
      <c r="W164" s="56">
        <v>44.469035532994923</v>
      </c>
      <c r="X164" s="56">
        <v>44.210404040404043</v>
      </c>
      <c r="Y164" s="56">
        <v>43.740163934426235</v>
      </c>
      <c r="Z164" s="56">
        <v>43.924148846960165</v>
      </c>
      <c r="AA164" s="56">
        <v>45.976880239520966</v>
      </c>
      <c r="AB164" s="56">
        <v>43.270821568627447</v>
      </c>
    </row>
    <row r="165" spans="1:28" x14ac:dyDescent="0.25">
      <c r="A165" s="3" t="s">
        <v>193</v>
      </c>
      <c r="B165" s="9" t="s">
        <v>191</v>
      </c>
      <c r="C165" s="56">
        <v>0</v>
      </c>
      <c r="D165" s="56">
        <v>0</v>
      </c>
      <c r="E165" s="56">
        <v>0.9572769953051643</v>
      </c>
      <c r="F165" s="56">
        <v>6.7979865771812085</v>
      </c>
      <c r="G165" s="56">
        <v>8.221205821205821</v>
      </c>
      <c r="H165" s="56">
        <v>9.5359477124183005</v>
      </c>
      <c r="I165" s="56">
        <v>10.761240310077518</v>
      </c>
      <c r="J165" s="56">
        <v>10.946474677259186</v>
      </c>
      <c r="K165" s="56">
        <v>11.257249301397206</v>
      </c>
      <c r="L165" s="56">
        <v>10.919841975308643</v>
      </c>
      <c r="M165" s="56">
        <v>10.427516666666667</v>
      </c>
      <c r="N165" s="56">
        <v>10.61396524822695</v>
      </c>
      <c r="O165" s="56">
        <v>10.853851365015165</v>
      </c>
      <c r="P165" s="56">
        <v>10.189959962049336</v>
      </c>
      <c r="Q165" s="56">
        <v>11.122628781684384</v>
      </c>
      <c r="R165" s="56">
        <v>10.352135537190083</v>
      </c>
      <c r="S165" s="56">
        <v>10.69673390970221</v>
      </c>
      <c r="T165" s="56">
        <v>10.101420118343194</v>
      </c>
      <c r="U165" s="56">
        <v>9.1937837837837826</v>
      </c>
      <c r="V165" s="56">
        <v>9.9536842105263155</v>
      </c>
      <c r="W165" s="56">
        <v>10.806348884381338</v>
      </c>
      <c r="X165" s="56">
        <v>10.468801571709234</v>
      </c>
      <c r="Y165" s="56">
        <v>10.427227722772276</v>
      </c>
      <c r="Z165" s="56">
        <v>11.194372469635628</v>
      </c>
      <c r="AA165" s="56">
        <v>10.684878048780488</v>
      </c>
      <c r="AB165" s="56">
        <v>10.898333333333335</v>
      </c>
    </row>
    <row r="166" spans="1:28" x14ac:dyDescent="0.25">
      <c r="A166" s="3" t="s">
        <v>159</v>
      </c>
      <c r="B166" s="3" t="s">
        <v>159</v>
      </c>
      <c r="C166" s="56">
        <v>493.3789685737309</v>
      </c>
      <c r="D166" s="56">
        <v>497.23247880973855</v>
      </c>
      <c r="E166" s="56">
        <v>498.4760070052539</v>
      </c>
      <c r="F166" s="56">
        <v>504.19811320754718</v>
      </c>
      <c r="G166" s="56">
        <v>525.54314720812181</v>
      </c>
      <c r="H166" s="56">
        <v>524.98098591549297</v>
      </c>
      <c r="I166" s="56">
        <v>540.52748815165887</v>
      </c>
      <c r="J166" s="56">
        <v>473.33589743589744</v>
      </c>
      <c r="K166" s="56">
        <v>559.35113593466417</v>
      </c>
      <c r="L166" s="56">
        <v>573.59688624535329</v>
      </c>
      <c r="M166" s="56">
        <v>606.72980468750006</v>
      </c>
      <c r="N166" s="56">
        <v>515.28583771486353</v>
      </c>
      <c r="O166" s="56">
        <v>521.88729145211119</v>
      </c>
      <c r="P166" s="56">
        <v>558.66599072847691</v>
      </c>
      <c r="Q166" s="56">
        <v>698.9020223820944</v>
      </c>
      <c r="R166" s="56">
        <v>678.19704032258062</v>
      </c>
      <c r="S166" s="56">
        <v>615.642883379247</v>
      </c>
      <c r="T166" s="56">
        <v>648.05929032258064</v>
      </c>
      <c r="U166" s="56">
        <v>640.89707135362016</v>
      </c>
      <c r="V166" s="56">
        <v>642.25717131147542</v>
      </c>
      <c r="W166" s="56">
        <v>692.07623437500001</v>
      </c>
      <c r="X166" s="56">
        <v>693.3198520357497</v>
      </c>
      <c r="Y166" s="56">
        <v>717.70315618661255</v>
      </c>
      <c r="Z166" s="56">
        <v>696.41398394160581</v>
      </c>
      <c r="AA166" s="56">
        <v>686.29719291338574</v>
      </c>
      <c r="AB166" s="56">
        <v>736.7181807321773</v>
      </c>
    </row>
    <row r="167" spans="1:28" x14ac:dyDescent="0.25">
      <c r="A167" s="3" t="s">
        <v>265</v>
      </c>
      <c r="B167" s="3" t="s">
        <v>228</v>
      </c>
      <c r="C167" s="56">
        <v>0</v>
      </c>
      <c r="D167" s="56">
        <v>0</v>
      </c>
      <c r="E167" s="56">
        <v>0</v>
      </c>
      <c r="F167" s="56">
        <v>0.96793893129770991</v>
      </c>
      <c r="G167" s="56">
        <v>1.0534983853606028</v>
      </c>
      <c r="H167" s="56">
        <v>5.4872458015267167</v>
      </c>
      <c r="I167" s="56">
        <v>4.9113060428849904</v>
      </c>
      <c r="J167" s="56">
        <v>5.0105315947843536</v>
      </c>
      <c r="K167" s="56">
        <v>5.353599383429672</v>
      </c>
      <c r="L167" s="56">
        <v>5.2344152772073915</v>
      </c>
      <c r="M167" s="56">
        <v>5.4800330237358095</v>
      </c>
      <c r="N167" s="56">
        <v>5.4084092198581555</v>
      </c>
      <c r="O167" s="56">
        <v>5.4460736097067741</v>
      </c>
      <c r="P167" s="56">
        <v>5.327778911564625</v>
      </c>
      <c r="Q167" s="56">
        <v>5.0841411053540595</v>
      </c>
      <c r="R167" s="56">
        <v>5.2307882599580706</v>
      </c>
      <c r="S167" s="56">
        <v>6.2279493791786056</v>
      </c>
      <c r="T167" s="56">
        <v>5.7621571428571432</v>
      </c>
      <c r="U167" s="56">
        <v>6.5738295670538536</v>
      </c>
      <c r="V167" s="56">
        <v>6.5661461538461534</v>
      </c>
      <c r="W167" s="56">
        <v>6.6239227683049151</v>
      </c>
      <c r="X167" s="56">
        <v>6.6023797202797212</v>
      </c>
      <c r="Y167" s="56">
        <v>6.8223861386138616</v>
      </c>
      <c r="Z167" s="56">
        <v>6.1664908212560388</v>
      </c>
      <c r="AA167" s="56">
        <v>6.3021500000000001</v>
      </c>
      <c r="AB167" s="56">
        <v>5.7441994277400585</v>
      </c>
    </row>
    <row r="168" spans="1:28" x14ac:dyDescent="0.25">
      <c r="A168" s="3" t="s">
        <v>344</v>
      </c>
      <c r="B168" s="9" t="s">
        <v>344</v>
      </c>
      <c r="C168" s="56">
        <v>57.366030294396964</v>
      </c>
      <c r="D168" s="56">
        <v>66.460100392927316</v>
      </c>
      <c r="E168" s="56">
        <v>88.731117560073926</v>
      </c>
      <c r="F168" s="56">
        <v>91.469018181818186</v>
      </c>
      <c r="G168" s="56">
        <v>92.209989484752896</v>
      </c>
      <c r="H168" s="56">
        <v>96.398748796920103</v>
      </c>
      <c r="I168" s="56">
        <v>92.13636363636364</v>
      </c>
      <c r="J168" s="56">
        <v>95.496499999999997</v>
      </c>
      <c r="K168" s="56">
        <v>94.697009602327853</v>
      </c>
      <c r="L168" s="56">
        <v>99.480982206035392</v>
      </c>
      <c r="M168" s="56">
        <v>90.845936254980074</v>
      </c>
      <c r="N168" s="56">
        <v>86.586048387096767</v>
      </c>
      <c r="O168" s="56">
        <v>89.465156407669028</v>
      </c>
      <c r="P168" s="56">
        <v>91.453870333988206</v>
      </c>
      <c r="Q168" s="56">
        <v>95.790877192982464</v>
      </c>
      <c r="R168" s="56">
        <v>93.139583333333334</v>
      </c>
      <c r="S168" s="56">
        <v>93.934336782690508</v>
      </c>
      <c r="T168" s="56">
        <v>96.871566265060238</v>
      </c>
      <c r="U168" s="56">
        <v>96.718786610878681</v>
      </c>
      <c r="V168" s="56">
        <v>100.65245189599135</v>
      </c>
      <c r="W168" s="56">
        <v>99.277018255578071</v>
      </c>
      <c r="X168" s="56">
        <v>104.05908568646542</v>
      </c>
      <c r="Y168" s="56">
        <v>106.83511307767944</v>
      </c>
      <c r="Z168" s="56">
        <v>88.272305405405405</v>
      </c>
      <c r="AA168" s="56">
        <v>78.051669841269842</v>
      </c>
      <c r="AB168" s="56">
        <v>92.064161073825517</v>
      </c>
    </row>
    <row r="169" spans="1:28" x14ac:dyDescent="0.25">
      <c r="A169" s="3" t="s">
        <v>161</v>
      </c>
      <c r="B169" s="3" t="s">
        <v>161</v>
      </c>
      <c r="C169" s="56">
        <v>281.8491329479769</v>
      </c>
      <c r="D169" s="56">
        <v>272.44088888888882</v>
      </c>
      <c r="E169" s="56">
        <v>276.83428047662699</v>
      </c>
      <c r="F169" s="56">
        <v>294.89607843137253</v>
      </c>
      <c r="G169" s="56">
        <v>306.96892778993436</v>
      </c>
      <c r="H169" s="56">
        <v>325.55290199809707</v>
      </c>
      <c r="I169" s="56">
        <v>346.57499999999999</v>
      </c>
      <c r="J169" s="56">
        <v>342.57217417218544</v>
      </c>
      <c r="K169" s="56">
        <v>354.31310570342202</v>
      </c>
      <c r="L169" s="56">
        <v>351.32888260869566</v>
      </c>
      <c r="M169" s="56">
        <v>365.50447638603691</v>
      </c>
      <c r="N169" s="56">
        <v>358.88456806282727</v>
      </c>
      <c r="O169" s="56">
        <v>346.84273504273506</v>
      </c>
      <c r="P169" s="56">
        <v>351.21180105871031</v>
      </c>
      <c r="Q169" s="56">
        <v>366.84903371805439</v>
      </c>
      <c r="R169" s="56">
        <v>360.64553209876544</v>
      </c>
      <c r="S169" s="56">
        <v>365.89393939393938</v>
      </c>
      <c r="T169" s="56">
        <v>371.63486486486488</v>
      </c>
      <c r="U169" s="56">
        <v>373.09224806201547</v>
      </c>
      <c r="V169" s="56">
        <v>372.11803131991059</v>
      </c>
      <c r="W169" s="56">
        <v>371.01484135107472</v>
      </c>
      <c r="X169" s="56">
        <v>374.09789200415372</v>
      </c>
      <c r="Y169" s="56">
        <v>381.63537250786987</v>
      </c>
      <c r="Z169" s="56">
        <v>379.38400658616911</v>
      </c>
      <c r="AA169" s="56">
        <v>374.57888228299646</v>
      </c>
      <c r="AB169" s="56">
        <v>380.34554455445544</v>
      </c>
    </row>
    <row r="170" spans="1:28" x14ac:dyDescent="0.25">
      <c r="A170" s="3" t="s">
        <v>235</v>
      </c>
      <c r="B170" s="3" t="s">
        <v>235</v>
      </c>
      <c r="C170" s="56">
        <v>0</v>
      </c>
      <c r="D170" s="56">
        <v>0</v>
      </c>
      <c r="E170" s="56">
        <v>0</v>
      </c>
      <c r="F170" s="56">
        <v>0</v>
      </c>
      <c r="G170" s="56">
        <v>0</v>
      </c>
      <c r="H170" s="56">
        <v>0</v>
      </c>
      <c r="I170" s="56">
        <v>0</v>
      </c>
      <c r="J170" s="56">
        <v>0</v>
      </c>
      <c r="K170" s="56">
        <v>15.069364003849856</v>
      </c>
      <c r="L170" s="56">
        <v>15.44301451135242</v>
      </c>
      <c r="M170" s="56">
        <v>15.774220883534136</v>
      </c>
      <c r="N170" s="56">
        <v>16.023080161943319</v>
      </c>
      <c r="O170" s="56">
        <v>16.308817047817044</v>
      </c>
      <c r="P170" s="56">
        <v>16.586486486486486</v>
      </c>
      <c r="Q170" s="56">
        <v>16.125240131578948</v>
      </c>
      <c r="R170" s="56">
        <v>15.634291970802918</v>
      </c>
      <c r="S170" s="56">
        <v>15.885622286263208</v>
      </c>
      <c r="T170" s="56">
        <v>15.836658570029385</v>
      </c>
      <c r="U170" s="56">
        <v>15.895458093126386</v>
      </c>
      <c r="V170" s="56">
        <v>15.563750984682713</v>
      </c>
      <c r="W170" s="56">
        <v>15.914031088082901</v>
      </c>
      <c r="X170" s="56">
        <v>16.035099685204617</v>
      </c>
      <c r="Y170" s="56">
        <v>15.574932079414836</v>
      </c>
      <c r="Z170" s="56">
        <v>15.664268689057423</v>
      </c>
      <c r="AA170" s="56">
        <v>15.59148730350665</v>
      </c>
      <c r="AB170" s="56">
        <v>16.274262626262626</v>
      </c>
    </row>
    <row r="171" spans="1:28" x14ac:dyDescent="0.25">
      <c r="A171" s="3" t="s">
        <v>163</v>
      </c>
      <c r="B171" s="3" t="s">
        <v>163</v>
      </c>
      <c r="C171" s="56">
        <v>101.68536585365854</v>
      </c>
      <c r="D171" s="56">
        <v>96.933745308311003</v>
      </c>
      <c r="E171" s="56">
        <v>102.48348042704626</v>
      </c>
      <c r="F171" s="56">
        <v>107.07701328273245</v>
      </c>
      <c r="G171" s="56">
        <v>109.76012609603342</v>
      </c>
      <c r="H171" s="56">
        <v>122.19203005464483</v>
      </c>
      <c r="I171" s="56">
        <v>129.85214162679426</v>
      </c>
      <c r="J171" s="56">
        <v>128.54465388127852</v>
      </c>
      <c r="K171" s="56">
        <v>129.63845688240656</v>
      </c>
      <c r="L171" s="56">
        <v>128.05164132841327</v>
      </c>
      <c r="M171" s="56">
        <v>129.5587922705314</v>
      </c>
      <c r="N171" s="56">
        <v>141.51008678678676</v>
      </c>
      <c r="O171" s="56">
        <v>146.65040650406505</v>
      </c>
      <c r="P171" s="56">
        <v>147.32788490214352</v>
      </c>
      <c r="Q171" s="56">
        <v>156.51220064360419</v>
      </c>
      <c r="R171" s="56">
        <v>153.50197238658777</v>
      </c>
      <c r="S171" s="56">
        <v>159.87465690759379</v>
      </c>
      <c r="T171" s="56">
        <v>164.33141260583255</v>
      </c>
      <c r="U171" s="56">
        <v>166.68650707290533</v>
      </c>
      <c r="V171" s="56">
        <v>168.49236514522818</v>
      </c>
      <c r="W171" s="56">
        <v>169.29495205479452</v>
      </c>
      <c r="X171" s="56">
        <v>167.61460555555553</v>
      </c>
      <c r="Y171" s="56">
        <v>168.88988688193746</v>
      </c>
      <c r="Z171" s="56">
        <v>168.71491276595745</v>
      </c>
      <c r="AA171" s="56">
        <v>168.46015565610861</v>
      </c>
      <c r="AB171" s="56">
        <v>169.74666666666667</v>
      </c>
    </row>
    <row r="172" spans="1:28" x14ac:dyDescent="0.25">
      <c r="A172" s="3" t="s">
        <v>164</v>
      </c>
      <c r="B172" s="3" t="s">
        <v>164</v>
      </c>
      <c r="C172" s="56">
        <v>341.66956521739132</v>
      </c>
      <c r="D172" s="56">
        <v>333.61532812500002</v>
      </c>
      <c r="E172" s="56">
        <v>323.06194029850747</v>
      </c>
      <c r="F172" s="56">
        <v>326.04452122408691</v>
      </c>
      <c r="G172" s="56">
        <v>330.4459694989107</v>
      </c>
      <c r="H172" s="56">
        <v>337.48388003748829</v>
      </c>
      <c r="I172" s="56">
        <v>341.19685039370074</v>
      </c>
      <c r="J172" s="56">
        <v>342.52307692307693</v>
      </c>
      <c r="K172" s="56">
        <v>346.52595925563179</v>
      </c>
      <c r="L172" s="56">
        <v>340.1649899699097</v>
      </c>
      <c r="M172" s="56">
        <v>341.56890927624869</v>
      </c>
      <c r="N172" s="56">
        <v>332.50710659898476</v>
      </c>
      <c r="O172" s="56">
        <v>343.97434279705573</v>
      </c>
      <c r="P172" s="56">
        <v>335.82582781456955</v>
      </c>
      <c r="Q172" s="56">
        <v>336.63033174354865</v>
      </c>
      <c r="R172" s="56">
        <v>329.26606787029368</v>
      </c>
      <c r="S172" s="56">
        <v>309.08409090909089</v>
      </c>
      <c r="T172" s="56">
        <v>320.58954235637782</v>
      </c>
      <c r="U172" s="56">
        <v>309.30391211146838</v>
      </c>
      <c r="V172" s="56">
        <v>306.26149316508941</v>
      </c>
      <c r="W172" s="56">
        <v>323.77323232323232</v>
      </c>
      <c r="X172" s="56">
        <v>315.84002022244687</v>
      </c>
      <c r="Y172" s="56">
        <v>311.58059732234813</v>
      </c>
      <c r="Z172" s="56">
        <v>310.16782518210198</v>
      </c>
      <c r="AA172" s="56">
        <v>313.01602339181284</v>
      </c>
      <c r="AB172" s="56">
        <v>316.42210937499999</v>
      </c>
    </row>
    <row r="173" spans="1:28" x14ac:dyDescent="0.25">
      <c r="A173" s="3" t="s">
        <v>0</v>
      </c>
      <c r="B173" s="3" t="s">
        <v>0</v>
      </c>
      <c r="C173" s="56">
        <v>78.487198669991685</v>
      </c>
      <c r="D173" s="56">
        <v>53.571663619744058</v>
      </c>
      <c r="E173" s="56">
        <v>53.339782016348778</v>
      </c>
      <c r="F173" s="56">
        <v>75.082594385285574</v>
      </c>
      <c r="G173" s="56">
        <v>80.908675995694296</v>
      </c>
      <c r="H173" s="56">
        <v>158.20842746942617</v>
      </c>
      <c r="I173" s="56">
        <v>189.17040671859786</v>
      </c>
      <c r="J173" s="56">
        <v>188.13022336448597</v>
      </c>
      <c r="K173" s="56">
        <v>191.76790849673202</v>
      </c>
      <c r="L173" s="56">
        <v>190.82135805843546</v>
      </c>
      <c r="M173" s="56">
        <v>196.21979999999999</v>
      </c>
      <c r="N173" s="56">
        <v>199.09047616580312</v>
      </c>
      <c r="O173" s="56">
        <v>206.71241716738197</v>
      </c>
      <c r="P173" s="56">
        <v>218.74728155339807</v>
      </c>
      <c r="Q173" s="56">
        <v>236.42042321724716</v>
      </c>
      <c r="R173" s="56">
        <v>270.03821758691203</v>
      </c>
      <c r="S173" s="56">
        <v>236.6779257849667</v>
      </c>
      <c r="T173" s="56">
        <v>230.33526934378062</v>
      </c>
      <c r="U173" s="56">
        <v>231.89010609480812</v>
      </c>
      <c r="V173" s="56">
        <v>226.56201756311748</v>
      </c>
      <c r="W173" s="56">
        <v>235.10014613778705</v>
      </c>
      <c r="X173" s="56">
        <v>250.31341176470585</v>
      </c>
      <c r="Y173" s="56">
        <v>253.59028462354189</v>
      </c>
      <c r="Z173" s="56">
        <v>255.39048106904232</v>
      </c>
      <c r="AA173" s="56">
        <v>252.47023268529773</v>
      </c>
      <c r="AB173" s="56">
        <v>261.42887649402394</v>
      </c>
    </row>
    <row r="174" spans="1:28" x14ac:dyDescent="0.25">
      <c r="A174" s="3" t="s">
        <v>165</v>
      </c>
      <c r="B174" s="3" t="s">
        <v>165</v>
      </c>
      <c r="C174" s="56">
        <v>433.15662650602417</v>
      </c>
      <c r="D174" s="56">
        <v>426.22236510962819</v>
      </c>
      <c r="E174" s="56">
        <v>438.63881278538815</v>
      </c>
      <c r="F174" s="56">
        <v>452.92296650717708</v>
      </c>
      <c r="G174" s="56">
        <v>424.22089077412517</v>
      </c>
      <c r="H174" s="56">
        <v>459.85763823805064</v>
      </c>
      <c r="I174" s="56">
        <v>457.22785299806577</v>
      </c>
      <c r="J174" s="56">
        <v>459.54324324324324</v>
      </c>
      <c r="K174" s="56">
        <v>454.25891405782653</v>
      </c>
      <c r="L174" s="56">
        <v>455.76440347648264</v>
      </c>
      <c r="M174" s="56">
        <v>470.15508935516891</v>
      </c>
      <c r="N174" s="56">
        <v>475.76256261682244</v>
      </c>
      <c r="O174" s="56">
        <v>513.75493361884367</v>
      </c>
      <c r="P174" s="56">
        <v>579.54538286814238</v>
      </c>
      <c r="Q174" s="56">
        <v>620.84638897637797</v>
      </c>
      <c r="R174" s="56">
        <v>603.35388033472816</v>
      </c>
      <c r="S174" s="56">
        <v>540.41722810394606</v>
      </c>
      <c r="T174" s="56">
        <v>534.44533401360536</v>
      </c>
      <c r="U174" s="56">
        <v>523.66004615384611</v>
      </c>
      <c r="V174" s="56">
        <v>514.95700916030535</v>
      </c>
      <c r="W174" s="56">
        <v>511.06021450459644</v>
      </c>
      <c r="X174" s="56">
        <v>519.80940512820507</v>
      </c>
      <c r="Y174" s="56">
        <v>529.66844485596698</v>
      </c>
      <c r="Z174" s="56">
        <v>517.93165078698848</v>
      </c>
      <c r="AA174" s="56">
        <v>570.28210084033617</v>
      </c>
      <c r="AB174" s="56">
        <v>540.6656231306082</v>
      </c>
    </row>
    <row r="175" spans="1:28" x14ac:dyDescent="0.25">
      <c r="A175" s="3" t="s">
        <v>167</v>
      </c>
      <c r="B175" s="3" t="s">
        <v>167</v>
      </c>
      <c r="C175" s="56">
        <v>189.36271186440678</v>
      </c>
      <c r="D175" s="56">
        <v>179.6203817663818</v>
      </c>
      <c r="E175" s="56">
        <v>180.00437158469947</v>
      </c>
      <c r="F175" s="56">
        <v>173.66716122650843</v>
      </c>
      <c r="G175" s="56">
        <v>173.16167023554601</v>
      </c>
      <c r="H175" s="56">
        <v>182.25327102803737</v>
      </c>
      <c r="I175" s="56">
        <v>177.5490272373541</v>
      </c>
      <c r="J175" s="56">
        <v>179.70717658168081</v>
      </c>
      <c r="K175" s="56">
        <v>185.67191666666668</v>
      </c>
      <c r="L175" s="56">
        <v>180.63783625730994</v>
      </c>
      <c r="M175" s="56">
        <v>186.41281616161618</v>
      </c>
      <c r="N175" s="56">
        <v>183.64299689119173</v>
      </c>
      <c r="O175" s="56">
        <v>176.86512325830654</v>
      </c>
      <c r="P175" s="56">
        <v>182.79252408477842</v>
      </c>
      <c r="Q175" s="56">
        <v>194.48925264012999</v>
      </c>
      <c r="R175" s="56">
        <v>187.48664921465971</v>
      </c>
      <c r="S175" s="56">
        <v>187.27358490566036</v>
      </c>
      <c r="T175" s="56">
        <v>179.36009624639075</v>
      </c>
      <c r="U175" s="56">
        <v>177.21090128755364</v>
      </c>
      <c r="V175" s="56">
        <v>171.8608695652174</v>
      </c>
      <c r="W175" s="56">
        <v>177.9807135575943</v>
      </c>
      <c r="X175" s="56">
        <v>172.36164271047227</v>
      </c>
      <c r="Y175" s="56">
        <v>174.8544398340249</v>
      </c>
      <c r="Z175" s="56">
        <v>171.57113231256599</v>
      </c>
      <c r="AA175" s="56">
        <v>168.32573076923074</v>
      </c>
      <c r="AB175" s="56">
        <v>175.47539726027395</v>
      </c>
    </row>
    <row r="176" spans="1:28" x14ac:dyDescent="0.25">
      <c r="A176" s="3" t="s">
        <v>169</v>
      </c>
      <c r="B176" s="3" t="s">
        <v>169</v>
      </c>
      <c r="C176" s="56">
        <v>0</v>
      </c>
      <c r="D176" s="56">
        <v>0</v>
      </c>
      <c r="E176" s="56">
        <v>0</v>
      </c>
      <c r="F176" s="56">
        <v>0</v>
      </c>
      <c r="G176" s="56">
        <v>0</v>
      </c>
      <c r="H176" s="56">
        <v>0</v>
      </c>
      <c r="I176" s="56">
        <v>0</v>
      </c>
      <c r="J176" s="56">
        <v>0</v>
      </c>
      <c r="K176" s="56">
        <v>24.48414404404404</v>
      </c>
      <c r="L176" s="56">
        <v>29.891598464687817</v>
      </c>
      <c r="M176" s="56">
        <v>33.689907312049435</v>
      </c>
      <c r="N176" s="56">
        <v>34.981218266253876</v>
      </c>
      <c r="O176" s="56">
        <v>34.789059829059838</v>
      </c>
      <c r="P176" s="56">
        <v>35.252416107382551</v>
      </c>
      <c r="Q176" s="56">
        <v>36.441497206703907</v>
      </c>
      <c r="R176" s="56">
        <v>35.917916666666663</v>
      </c>
      <c r="S176" s="56">
        <v>36.027815206929738</v>
      </c>
      <c r="T176" s="56">
        <v>35.974485798237026</v>
      </c>
      <c r="U176" s="56">
        <v>37.589471365638772</v>
      </c>
      <c r="V176" s="56">
        <v>35.700915032679745</v>
      </c>
      <c r="W176" s="56">
        <v>37.069613034623224</v>
      </c>
      <c r="X176" s="56">
        <v>37.24281725888325</v>
      </c>
      <c r="Y176" s="56">
        <v>37.176319018404911</v>
      </c>
      <c r="Z176" s="56">
        <v>37.485468262226846</v>
      </c>
      <c r="AA176" s="56">
        <v>37.140930310262533</v>
      </c>
      <c r="AB176" s="56">
        <v>38.428552031714567</v>
      </c>
    </row>
    <row r="177" spans="1:28" x14ac:dyDescent="0.25">
      <c r="A177" s="3" t="s">
        <v>22</v>
      </c>
      <c r="B177" s="8" t="s">
        <v>21</v>
      </c>
      <c r="C177" s="56">
        <v>2.7324607329842934</v>
      </c>
      <c r="D177" s="56">
        <v>11.59</v>
      </c>
      <c r="E177" s="56">
        <v>11.554545454545455</v>
      </c>
      <c r="F177" s="56">
        <v>11.779162609542354</v>
      </c>
      <c r="G177" s="56">
        <v>12.460759493670885</v>
      </c>
      <c r="H177" s="56">
        <v>12.38089468779124</v>
      </c>
      <c r="I177" s="56">
        <v>13.677756286266924</v>
      </c>
      <c r="J177" s="56">
        <v>13.807843137254903</v>
      </c>
      <c r="K177" s="56">
        <v>13.486176377952756</v>
      </c>
      <c r="L177" s="56">
        <v>13.558464285714283</v>
      </c>
      <c r="M177" s="56">
        <v>16.576006237006233</v>
      </c>
      <c r="N177" s="56">
        <v>15.09544262295082</v>
      </c>
      <c r="O177" s="56">
        <v>15.644737704918034</v>
      </c>
      <c r="P177" s="56">
        <v>15.45138195777351</v>
      </c>
      <c r="Q177" s="56">
        <v>16.285862809917354</v>
      </c>
      <c r="R177" s="56">
        <v>17.182660732984292</v>
      </c>
      <c r="S177" s="56">
        <v>16.642736842105265</v>
      </c>
      <c r="T177" s="56">
        <v>17.134344301288404</v>
      </c>
      <c r="U177" s="56">
        <v>17.118867665952891</v>
      </c>
      <c r="V177" s="56">
        <v>17.916800000000002</v>
      </c>
      <c r="W177" s="56">
        <v>21.269571428571428</v>
      </c>
      <c r="X177" s="56">
        <v>23.195579841112213</v>
      </c>
      <c r="Y177" s="56">
        <v>22.600018407960199</v>
      </c>
      <c r="Z177" s="56">
        <v>22.352685540950453</v>
      </c>
      <c r="AA177" s="56">
        <v>24.622709836065571</v>
      </c>
      <c r="AB177" s="56">
        <v>24.069355009823184</v>
      </c>
    </row>
    <row r="178" spans="1:28" s="50" customFormat="1" x14ac:dyDescent="0.25">
      <c r="A178" s="51" t="s">
        <v>201</v>
      </c>
      <c r="B178" s="51" t="s">
        <v>201</v>
      </c>
      <c r="C178" s="72">
        <v>0</v>
      </c>
      <c r="D178" s="72">
        <v>16.350507650765074</v>
      </c>
      <c r="E178" s="72">
        <v>21.160407440212577</v>
      </c>
      <c r="F178" s="72">
        <v>23.124170616113744</v>
      </c>
      <c r="G178" s="72">
        <v>38.135490605427975</v>
      </c>
      <c r="H178" s="72">
        <v>58.567311072056242</v>
      </c>
      <c r="I178" s="72">
        <v>68.45370018975332</v>
      </c>
      <c r="J178" s="72">
        <v>70.317020218579245</v>
      </c>
      <c r="K178" s="72">
        <v>73.756170235934661</v>
      </c>
      <c r="L178" s="72">
        <v>71.000036363636355</v>
      </c>
      <c r="M178" s="72">
        <v>0</v>
      </c>
      <c r="N178" s="72">
        <v>0</v>
      </c>
      <c r="O178" s="72">
        <v>0</v>
      </c>
      <c r="P178" s="72">
        <v>0</v>
      </c>
      <c r="Q178" s="72">
        <v>0</v>
      </c>
      <c r="R178" s="72">
        <v>0</v>
      </c>
      <c r="S178" s="72" t="s">
        <v>523</v>
      </c>
      <c r="T178" s="72" t="s">
        <v>523</v>
      </c>
      <c r="U178" s="72" t="s">
        <v>523</v>
      </c>
      <c r="V178" s="72" t="s">
        <v>523</v>
      </c>
      <c r="W178" s="72" t="s">
        <v>523</v>
      </c>
      <c r="X178" s="72" t="s">
        <v>523</v>
      </c>
      <c r="Y178" s="72" t="s">
        <v>523</v>
      </c>
      <c r="Z178" s="72">
        <v>0</v>
      </c>
      <c r="AA178" s="72" t="s">
        <v>523</v>
      </c>
      <c r="AB178" s="72">
        <v>0</v>
      </c>
    </row>
    <row r="179" spans="1:28" x14ac:dyDescent="0.25">
      <c r="A179" s="3" t="s">
        <v>387</v>
      </c>
      <c r="B179" s="9" t="s">
        <v>484</v>
      </c>
      <c r="C179" s="56">
        <v>239.57602283539487</v>
      </c>
      <c r="D179" s="56">
        <v>234.79744204322202</v>
      </c>
      <c r="E179" s="56">
        <v>243.04301172227233</v>
      </c>
      <c r="F179" s="56">
        <v>218.30640155189138</v>
      </c>
      <c r="G179" s="56">
        <v>229.50416666666666</v>
      </c>
      <c r="H179" s="56">
        <v>228.19374999999997</v>
      </c>
      <c r="I179" s="56">
        <v>220.23988212180745</v>
      </c>
      <c r="J179" s="56">
        <v>208.87887323943661</v>
      </c>
      <c r="K179" s="56">
        <v>213.62150979020979</v>
      </c>
      <c r="L179" s="56">
        <v>205.71952895277207</v>
      </c>
      <c r="M179" s="56">
        <v>205.50527385892116</v>
      </c>
      <c r="N179" s="56">
        <v>203.31126996904021</v>
      </c>
      <c r="O179" s="56">
        <v>213.928455387714</v>
      </c>
      <c r="P179" s="56">
        <v>202.78724225352107</v>
      </c>
      <c r="Q179" s="56">
        <v>204.63798037383177</v>
      </c>
      <c r="R179" s="56">
        <v>206.38303572204128</v>
      </c>
      <c r="S179" s="56">
        <v>208.9337811900192</v>
      </c>
      <c r="T179" s="56">
        <v>200.53459473684211</v>
      </c>
      <c r="U179" s="56">
        <v>204.9486932914046</v>
      </c>
      <c r="V179" s="56">
        <v>206.60334324324324</v>
      </c>
      <c r="W179" s="56">
        <v>197.52725654450262</v>
      </c>
      <c r="X179" s="56">
        <v>201.07567494989982</v>
      </c>
      <c r="Y179" s="56">
        <v>202.2007045685279</v>
      </c>
      <c r="Z179" s="56">
        <v>207.92623402571712</v>
      </c>
      <c r="AA179" s="56">
        <v>216.53227130242828</v>
      </c>
      <c r="AB179" s="56">
        <v>226</v>
      </c>
    </row>
    <row r="180" spans="1:28" x14ac:dyDescent="0.25">
      <c r="A180" s="3" t="s">
        <v>305</v>
      </c>
      <c r="B180" s="9" t="s">
        <v>305</v>
      </c>
      <c r="C180" s="56">
        <v>0</v>
      </c>
      <c r="D180" s="56">
        <v>0</v>
      </c>
      <c r="E180" s="56">
        <v>0</v>
      </c>
      <c r="F180" s="56">
        <v>0</v>
      </c>
      <c r="G180" s="56">
        <v>11.765049137931037</v>
      </c>
      <c r="H180" s="56">
        <v>11.443137254901959</v>
      </c>
      <c r="I180" s="56">
        <v>12.367151292246522</v>
      </c>
      <c r="J180" s="56">
        <v>11.997155756422455</v>
      </c>
      <c r="K180" s="56">
        <v>11.524528301886791</v>
      </c>
      <c r="L180" s="56">
        <v>10.761240310077518</v>
      </c>
      <c r="M180" s="56">
        <v>11.085642062689585</v>
      </c>
      <c r="N180" s="56">
        <v>63.015217391304347</v>
      </c>
      <c r="O180" s="56">
        <v>66.792916666666684</v>
      </c>
      <c r="P180" s="56">
        <v>75.546301239275493</v>
      </c>
      <c r="Q180" s="56">
        <v>18.145151267375308</v>
      </c>
      <c r="R180" s="56">
        <v>18.023722627737225</v>
      </c>
      <c r="S180" s="56">
        <v>21.087300094073377</v>
      </c>
      <c r="T180" s="56">
        <v>17.195375832540439</v>
      </c>
      <c r="U180" s="56">
        <v>17.804122712594186</v>
      </c>
      <c r="V180" s="56">
        <v>18.149936305732481</v>
      </c>
      <c r="W180" s="56">
        <v>18.622746693794507</v>
      </c>
      <c r="X180" s="56">
        <v>18.900515463917525</v>
      </c>
      <c r="Y180" s="56">
        <v>19.146711478800412</v>
      </c>
      <c r="Z180" s="56">
        <v>18.468005882352941</v>
      </c>
      <c r="AA180" s="56">
        <v>18.554240282685512</v>
      </c>
      <c r="AB180" s="56">
        <v>19.159643597262956</v>
      </c>
    </row>
    <row r="181" spans="1:28" x14ac:dyDescent="0.25">
      <c r="A181" s="3" t="s">
        <v>134</v>
      </c>
      <c r="B181" s="9" t="s">
        <v>132</v>
      </c>
      <c r="C181" s="56">
        <v>5.2008097165991902</v>
      </c>
      <c r="D181" s="56">
        <v>5.735115942028985</v>
      </c>
      <c r="E181" s="56">
        <v>7.2780487804878051</v>
      </c>
      <c r="F181" s="56">
        <v>7.7949903660886317</v>
      </c>
      <c r="G181" s="56">
        <v>8.1435897435897431</v>
      </c>
      <c r="H181" s="56">
        <v>7.6631578947368419</v>
      </c>
      <c r="I181" s="56">
        <v>8.1426502494908508</v>
      </c>
      <c r="J181" s="56">
        <v>8.2137047069465723</v>
      </c>
      <c r="K181" s="56">
        <v>8.570647306340117</v>
      </c>
      <c r="L181" s="56">
        <v>8.89776386776321</v>
      </c>
      <c r="M181" s="56">
        <v>8.4354929577464794</v>
      </c>
      <c r="N181" s="56">
        <v>8.4125280326197771</v>
      </c>
      <c r="O181" s="56">
        <v>8.4516492693110639</v>
      </c>
      <c r="P181" s="56">
        <v>8.3498680490103681</v>
      </c>
      <c r="Q181" s="56">
        <v>7.8386623164763458</v>
      </c>
      <c r="R181" s="56">
        <v>8.1417509727626474</v>
      </c>
      <c r="S181" s="56">
        <v>7.8251698806244274</v>
      </c>
      <c r="T181" s="56">
        <v>8.033893129770993</v>
      </c>
      <c r="U181" s="56">
        <v>7.6755375253549696</v>
      </c>
      <c r="V181" s="56">
        <v>7.5689473684210524</v>
      </c>
      <c r="W181" s="56">
        <v>7.6764257425742581</v>
      </c>
      <c r="X181" s="56">
        <v>7.828235150925023</v>
      </c>
      <c r="Y181" s="56">
        <v>7.2355443540183115</v>
      </c>
      <c r="Z181" s="56">
        <v>6.832436951983297</v>
      </c>
      <c r="AA181" s="56">
        <v>7.0495424657534249</v>
      </c>
      <c r="AB181" s="56">
        <v>7.1105953921568634</v>
      </c>
    </row>
    <row r="182" spans="1:28" x14ac:dyDescent="0.25">
      <c r="A182" s="3" t="s">
        <v>525</v>
      </c>
      <c r="B182" s="3" t="s">
        <v>441</v>
      </c>
      <c r="C182" s="56">
        <v>46.434979423868313</v>
      </c>
      <c r="D182" s="56">
        <v>47.865168949771693</v>
      </c>
      <c r="E182" s="56">
        <v>53.197400185701021</v>
      </c>
      <c r="F182" s="56">
        <v>55.269087340529929</v>
      </c>
      <c r="G182" s="56">
        <v>59.366949152542368</v>
      </c>
      <c r="H182" s="56">
        <v>56.662264150943393</v>
      </c>
      <c r="I182" s="56">
        <v>54.846613545816737</v>
      </c>
      <c r="J182" s="56">
        <v>52.109480536912756</v>
      </c>
      <c r="K182" s="56">
        <v>52.355179194630878</v>
      </c>
      <c r="L182" s="56">
        <v>52.734211833171685</v>
      </c>
      <c r="M182" s="56">
        <v>53.873183975659231</v>
      </c>
      <c r="N182" s="56">
        <v>54.788888888888877</v>
      </c>
      <c r="O182" s="56">
        <v>56.049414225941419</v>
      </c>
      <c r="P182" s="56">
        <v>57.739671179883949</v>
      </c>
      <c r="Q182" s="56">
        <v>51.985165450121656</v>
      </c>
      <c r="R182" s="56">
        <v>61.701840000000004</v>
      </c>
      <c r="S182" s="56">
        <v>60.076470588235296</v>
      </c>
      <c r="T182" s="56">
        <v>56.995191938579651</v>
      </c>
      <c r="U182" s="56">
        <v>54.587559055118113</v>
      </c>
      <c r="V182" s="56">
        <v>54.748167539267016</v>
      </c>
      <c r="W182" s="56">
        <v>56.476113360323886</v>
      </c>
      <c r="X182" s="56">
        <v>55.906345957011268</v>
      </c>
      <c r="Y182" s="56">
        <v>55.706866952789696</v>
      </c>
      <c r="Z182" s="56">
        <v>54.878713968957868</v>
      </c>
      <c r="AA182" s="56">
        <v>54.764322094361326</v>
      </c>
      <c r="AB182" s="56">
        <v>55.30224257620452</v>
      </c>
    </row>
    <row r="183" spans="1:28" x14ac:dyDescent="0.25">
      <c r="A183" s="3" t="s">
        <v>339</v>
      </c>
      <c r="B183" s="3" t="s">
        <v>339</v>
      </c>
      <c r="C183" s="56">
        <v>0</v>
      </c>
      <c r="D183" s="56">
        <v>0</v>
      </c>
      <c r="E183" s="56">
        <v>57.837037037037035</v>
      </c>
      <c r="F183" s="56">
        <v>61.650253807106601</v>
      </c>
      <c r="G183" s="56">
        <v>64.055749002539002</v>
      </c>
      <c r="H183" s="56">
        <v>58.021677873839266</v>
      </c>
      <c r="I183" s="56">
        <v>57.87509727626459</v>
      </c>
      <c r="J183" s="56">
        <v>46.204991786055402</v>
      </c>
      <c r="K183" s="56">
        <v>48.267347453016868</v>
      </c>
      <c r="L183" s="56">
        <v>49.090730226078747</v>
      </c>
      <c r="M183" s="56">
        <v>50.474681920326859</v>
      </c>
      <c r="N183" s="56">
        <v>43.691707317073167</v>
      </c>
      <c r="O183" s="56">
        <v>44.748980891719739</v>
      </c>
      <c r="P183" s="56">
        <v>43.944258188824662</v>
      </c>
      <c r="Q183" s="56">
        <v>43.225806451612904</v>
      </c>
      <c r="R183" s="56">
        <v>45.150207468879664</v>
      </c>
      <c r="S183" s="56">
        <v>45.108482563619233</v>
      </c>
      <c r="T183" s="56">
        <v>44.96760078662733</v>
      </c>
      <c r="U183" s="56">
        <v>46.24430393198724</v>
      </c>
      <c r="V183" s="56">
        <v>47.682165058949622</v>
      </c>
      <c r="W183" s="56">
        <v>48.809300813008122</v>
      </c>
      <c r="X183" s="56">
        <v>48.134939759036143</v>
      </c>
      <c r="Y183" s="56">
        <v>48.744852459016393</v>
      </c>
      <c r="Z183" s="56">
        <v>48.352652173913043</v>
      </c>
      <c r="AA183" s="56">
        <v>55.117779083431259</v>
      </c>
      <c r="AB183" s="56">
        <v>50.255750050290125</v>
      </c>
    </row>
    <row r="184" spans="1:28" s="50" customFormat="1" x14ac:dyDescent="0.25">
      <c r="A184" s="51" t="s">
        <v>399</v>
      </c>
      <c r="B184" s="50" t="s">
        <v>206</v>
      </c>
      <c r="C184" s="72">
        <v>7.1297297297297293</v>
      </c>
      <c r="D184" s="72">
        <v>7.3853041825095058</v>
      </c>
      <c r="E184" s="72">
        <v>7.4955414012738855</v>
      </c>
      <c r="F184" s="72">
        <v>6.8619047619047615</v>
      </c>
      <c r="G184" s="72">
        <v>6.2728434504792325</v>
      </c>
      <c r="H184" s="72">
        <v>6.7845124282982789</v>
      </c>
      <c r="I184" s="72">
        <v>6.9086359175662411</v>
      </c>
      <c r="J184" s="72">
        <v>6.8434656340755087</v>
      </c>
      <c r="K184" s="72">
        <v>0</v>
      </c>
      <c r="L184" s="72">
        <v>0</v>
      </c>
      <c r="M184" s="72">
        <v>0</v>
      </c>
      <c r="N184" s="72">
        <v>0</v>
      </c>
      <c r="O184" s="72">
        <v>0</v>
      </c>
      <c r="P184" s="72">
        <v>0</v>
      </c>
      <c r="Q184" s="72">
        <v>0</v>
      </c>
      <c r="R184" s="72">
        <v>0</v>
      </c>
      <c r="S184" s="72" t="s">
        <v>523</v>
      </c>
      <c r="T184" s="72" t="s">
        <v>523</v>
      </c>
      <c r="U184" s="72" t="s">
        <v>523</v>
      </c>
      <c r="V184" s="72" t="s">
        <v>523</v>
      </c>
      <c r="W184" s="72" t="s">
        <v>523</v>
      </c>
      <c r="X184" s="72" t="s">
        <v>523</v>
      </c>
      <c r="Y184" s="72" t="s">
        <v>523</v>
      </c>
      <c r="Z184" s="72">
        <v>0</v>
      </c>
      <c r="AA184" s="72" t="s">
        <v>523</v>
      </c>
      <c r="AB184" s="72">
        <v>0</v>
      </c>
    </row>
    <row r="185" spans="1:28" s="50" customFormat="1" x14ac:dyDescent="0.25">
      <c r="A185" s="51" t="s">
        <v>173</v>
      </c>
      <c r="B185" s="71" t="s">
        <v>172</v>
      </c>
      <c r="C185" s="72">
        <v>0</v>
      </c>
      <c r="D185" s="72">
        <v>0</v>
      </c>
      <c r="E185" s="72">
        <v>1.8567324955116695</v>
      </c>
      <c r="F185" s="72">
        <v>10.68255033557047</v>
      </c>
      <c r="G185" s="72">
        <v>11.430939809926082</v>
      </c>
      <c r="H185" s="72">
        <v>11.472539831302718</v>
      </c>
      <c r="I185" s="72">
        <v>12.65</v>
      </c>
      <c r="J185" s="72">
        <v>11.554545454545455</v>
      </c>
      <c r="K185" s="72">
        <v>7.5286290076335876</v>
      </c>
      <c r="L185" s="72">
        <v>12.195884158415842</v>
      </c>
      <c r="M185" s="72">
        <v>12.067</v>
      </c>
      <c r="N185" s="72">
        <v>12.124124242424243</v>
      </c>
      <c r="O185" s="72">
        <v>12.086647295864264</v>
      </c>
      <c r="P185" s="72">
        <v>12.394555450236968</v>
      </c>
      <c r="Q185" s="72">
        <v>14.242056618819776</v>
      </c>
      <c r="R185" s="72">
        <v>13.772717341640707</v>
      </c>
      <c r="S185" s="72">
        <v>14.549885014137608</v>
      </c>
      <c r="T185" s="72">
        <v>14.433598058252425</v>
      </c>
      <c r="U185" s="72">
        <v>13.375586919831225</v>
      </c>
      <c r="V185" s="72">
        <v>13.400895137420719</v>
      </c>
      <c r="W185" s="72">
        <v>13.766738123752496</v>
      </c>
      <c r="X185" s="72">
        <v>15.114172545090181</v>
      </c>
      <c r="Y185" s="72">
        <v>16.49258064516129</v>
      </c>
      <c r="Z185" s="72">
        <v>0</v>
      </c>
      <c r="AA185" s="72" t="s">
        <v>523</v>
      </c>
      <c r="AB185" s="72">
        <v>0</v>
      </c>
    </row>
    <row r="186" spans="1:28" x14ac:dyDescent="0.25">
      <c r="A186" s="3" t="s">
        <v>125</v>
      </c>
      <c r="B186" s="9" t="s">
        <v>125</v>
      </c>
      <c r="C186" s="56">
        <v>0</v>
      </c>
      <c r="D186" s="56">
        <v>0</v>
      </c>
      <c r="E186" s="56">
        <v>0</v>
      </c>
      <c r="F186" s="56">
        <v>0</v>
      </c>
      <c r="G186" s="56">
        <v>0</v>
      </c>
      <c r="H186" s="56">
        <v>0</v>
      </c>
      <c r="I186" s="56">
        <v>0</v>
      </c>
      <c r="J186" s="56">
        <v>0</v>
      </c>
      <c r="K186" s="56">
        <v>0</v>
      </c>
      <c r="L186" s="56">
        <v>0</v>
      </c>
      <c r="M186" s="56">
        <v>0</v>
      </c>
      <c r="N186" s="56">
        <v>0</v>
      </c>
      <c r="O186" s="56">
        <v>13.986347554630592</v>
      </c>
      <c r="P186" s="56">
        <v>13.190047846889952</v>
      </c>
      <c r="Q186" s="56">
        <v>10.882666666666665</v>
      </c>
      <c r="R186" s="56">
        <v>11.361999999999998</v>
      </c>
      <c r="S186" s="56">
        <v>11.502529850746267</v>
      </c>
      <c r="T186" s="56">
        <v>11.61426394557823</v>
      </c>
      <c r="U186" s="56">
        <v>11.564965690376569</v>
      </c>
      <c r="V186" s="56">
        <v>11.495600000000001</v>
      </c>
      <c r="W186" s="56">
        <v>11.635314516129032</v>
      </c>
      <c r="X186" s="56">
        <v>11.16783211100099</v>
      </c>
      <c r="Y186" s="56">
        <v>11.250489296636086</v>
      </c>
      <c r="Z186" s="56">
        <v>11.172120880245648</v>
      </c>
      <c r="AA186" s="56">
        <v>11.099648794489093</v>
      </c>
      <c r="AB186" s="56">
        <v>11.413614398422091</v>
      </c>
    </row>
    <row r="187" spans="1:28" x14ac:dyDescent="0.25">
      <c r="A187" s="3" t="s">
        <v>209</v>
      </c>
      <c r="B187" s="3" t="s">
        <v>209</v>
      </c>
      <c r="C187" s="56">
        <v>42.94027149321267</v>
      </c>
      <c r="D187" s="56">
        <v>40.789422312373219</v>
      </c>
      <c r="E187" s="56">
        <v>37.625925925925927</v>
      </c>
      <c r="F187" s="56">
        <v>36.903355704697987</v>
      </c>
      <c r="G187" s="56">
        <v>36.585143160127259</v>
      </c>
      <c r="H187" s="56">
        <v>38.847261068702288</v>
      </c>
      <c r="I187" s="56">
        <v>37.623811111111117</v>
      </c>
      <c r="J187" s="56">
        <v>37.075675675675676</v>
      </c>
      <c r="K187" s="56">
        <v>35.551480487804881</v>
      </c>
      <c r="L187" s="56">
        <v>35.532746481665015</v>
      </c>
      <c r="M187" s="56">
        <v>38.385379562043795</v>
      </c>
      <c r="N187" s="56">
        <v>37.667294416243664</v>
      </c>
      <c r="O187" s="56">
        <v>10.226544502617802</v>
      </c>
      <c r="P187" s="56">
        <v>42.110506329113917</v>
      </c>
      <c r="Q187" s="56">
        <v>47.099508474576268</v>
      </c>
      <c r="R187" s="56">
        <v>42.023551106427817</v>
      </c>
      <c r="S187" s="56">
        <v>42.180155642023344</v>
      </c>
      <c r="T187" s="56">
        <v>62.35</v>
      </c>
      <c r="U187" s="56">
        <v>41.470992366412212</v>
      </c>
      <c r="V187" s="56">
        <v>46.425458468176913</v>
      </c>
      <c r="W187" s="56">
        <v>42.569418960244647</v>
      </c>
      <c r="X187" s="56">
        <v>47.165326633165826</v>
      </c>
      <c r="Y187" s="56">
        <v>45.156999999999996</v>
      </c>
      <c r="Z187" s="56">
        <v>44.543291056910569</v>
      </c>
      <c r="AA187" s="56">
        <v>43.168895449241546</v>
      </c>
      <c r="AB187" s="56">
        <v>45.044749266862169</v>
      </c>
    </row>
    <row r="188" spans="1:28" x14ac:dyDescent="0.25">
      <c r="A188" s="3" t="s">
        <v>34</v>
      </c>
      <c r="B188" s="3" t="s">
        <v>34</v>
      </c>
      <c r="C188" s="56">
        <v>191.01035058430719</v>
      </c>
      <c r="D188" s="56">
        <v>193.37771560480149</v>
      </c>
      <c r="E188" s="56">
        <v>206.73035878564855</v>
      </c>
      <c r="F188" s="56">
        <v>218.17391304347825</v>
      </c>
      <c r="G188" s="56">
        <v>234.7494623655914</v>
      </c>
      <c r="H188" s="56">
        <v>231.06585594013097</v>
      </c>
      <c r="I188" s="56">
        <v>259.19108910891089</v>
      </c>
      <c r="J188" s="56">
        <v>261.56219281663516</v>
      </c>
      <c r="K188" s="56">
        <v>255.52194859813085</v>
      </c>
      <c r="L188" s="56">
        <v>262.52346666666671</v>
      </c>
      <c r="M188" s="56">
        <v>264.51597042253525</v>
      </c>
      <c r="N188" s="56">
        <v>280.0254358208955</v>
      </c>
      <c r="O188" s="56">
        <v>290.74357684887457</v>
      </c>
      <c r="P188" s="56">
        <v>292.24177509727627</v>
      </c>
      <c r="Q188" s="56">
        <v>334.05538275862074</v>
      </c>
      <c r="R188" s="56">
        <v>338.1364115345005</v>
      </c>
      <c r="S188" s="56">
        <v>340.56286799620136</v>
      </c>
      <c r="T188" s="56">
        <v>342.7645725338491</v>
      </c>
      <c r="U188" s="56">
        <v>352.96430341685652</v>
      </c>
      <c r="V188" s="56">
        <v>354.52222314316469</v>
      </c>
      <c r="W188" s="56">
        <v>361.48049253279515</v>
      </c>
      <c r="X188" s="56">
        <v>363.26234887063652</v>
      </c>
      <c r="Y188" s="56">
        <v>369.42621350210976</v>
      </c>
      <c r="Z188" s="56">
        <v>364.75816343612337</v>
      </c>
      <c r="AA188" s="56">
        <v>352.93691794871791</v>
      </c>
      <c r="AB188" s="56">
        <v>358.98320980392157</v>
      </c>
    </row>
    <row r="189" spans="1:28" s="91" customFormat="1" x14ac:dyDescent="0.25">
      <c r="A189" s="89" t="s">
        <v>266</v>
      </c>
      <c r="B189" s="89" t="s">
        <v>257</v>
      </c>
      <c r="C189" s="90">
        <v>0</v>
      </c>
      <c r="D189" s="90">
        <v>0</v>
      </c>
      <c r="E189" s="90">
        <v>0</v>
      </c>
      <c r="F189" s="90">
        <v>0</v>
      </c>
      <c r="G189" s="90">
        <v>0</v>
      </c>
      <c r="H189" s="90">
        <v>0</v>
      </c>
      <c r="I189" s="90">
        <v>0</v>
      </c>
      <c r="J189" s="90">
        <v>0</v>
      </c>
      <c r="K189" s="90">
        <v>0</v>
      </c>
      <c r="L189" s="90">
        <v>1.1850372279260779</v>
      </c>
      <c r="M189" s="90">
        <v>1.178116174004193</v>
      </c>
      <c r="N189" s="90">
        <v>1.1303193482688392</v>
      </c>
      <c r="O189" s="90">
        <v>1.1660458333333332</v>
      </c>
      <c r="P189" s="90">
        <v>1.2793118511263468</v>
      </c>
      <c r="Q189" s="90">
        <v>1.2017138888888887</v>
      </c>
      <c r="R189" s="90">
        <v>0.85068918918918923</v>
      </c>
      <c r="S189" s="90">
        <v>0.78610344827586198</v>
      </c>
      <c r="T189" s="90">
        <v>0.67064684591520163</v>
      </c>
      <c r="U189" s="90">
        <v>0.53126361655773424</v>
      </c>
      <c r="V189" s="90">
        <v>0.25880163934426226</v>
      </c>
      <c r="W189" s="90" t="s">
        <v>523</v>
      </c>
      <c r="X189" s="90" t="s">
        <v>523</v>
      </c>
      <c r="Y189" s="90" t="s">
        <v>523</v>
      </c>
      <c r="Z189" s="90">
        <v>0</v>
      </c>
      <c r="AA189" s="90" t="s">
        <v>523</v>
      </c>
      <c r="AB189" s="90">
        <v>0</v>
      </c>
    </row>
    <row r="190" spans="1:28" x14ac:dyDescent="0.25">
      <c r="A190" s="3" t="s">
        <v>170</v>
      </c>
      <c r="B190" s="3" t="s">
        <v>170</v>
      </c>
      <c r="C190" s="56">
        <v>55.619400499583676</v>
      </c>
      <c r="D190" s="56">
        <v>70.835553903345726</v>
      </c>
      <c r="E190" s="56">
        <v>69.079390681003588</v>
      </c>
      <c r="F190" s="56">
        <v>79.986937134778501</v>
      </c>
      <c r="G190" s="56">
        <v>78.159001040582723</v>
      </c>
      <c r="H190" s="56">
        <v>84.23975405405406</v>
      </c>
      <c r="I190" s="56">
        <v>87.525096629213493</v>
      </c>
      <c r="J190" s="56">
        <v>89.620549307479223</v>
      </c>
      <c r="K190" s="56">
        <v>92.399961480075902</v>
      </c>
      <c r="L190" s="56">
        <v>91.093445747800587</v>
      </c>
      <c r="M190" s="56">
        <v>92.175055555555559</v>
      </c>
      <c r="N190" s="56">
        <v>92.54283479561316</v>
      </c>
      <c r="O190" s="56">
        <v>93.330278844169243</v>
      </c>
      <c r="P190" s="56">
        <v>93.241147583643126</v>
      </c>
      <c r="Q190" s="56">
        <v>101.67037976653697</v>
      </c>
      <c r="R190" s="56">
        <v>111.90228527918781</v>
      </c>
      <c r="S190" s="56">
        <v>101.01641791044776</v>
      </c>
      <c r="T190" s="56">
        <v>98.6</v>
      </c>
      <c r="U190" s="56">
        <v>92.835881104033959</v>
      </c>
      <c r="V190" s="56">
        <v>91.799268547544401</v>
      </c>
      <c r="W190" s="56">
        <v>105.70388090107738</v>
      </c>
      <c r="X190" s="56">
        <v>92.239350980392146</v>
      </c>
      <c r="Y190" s="56">
        <v>93.179444444444442</v>
      </c>
      <c r="Z190" s="56">
        <v>90.34361530715006</v>
      </c>
      <c r="AA190" s="56">
        <v>87.566787330316743</v>
      </c>
      <c r="AB190" s="56">
        <v>94.317630516431933</v>
      </c>
    </row>
    <row r="191" spans="1:28" x14ac:dyDescent="0.25">
      <c r="A191" s="3" t="s">
        <v>530</v>
      </c>
      <c r="B191" s="3" t="s">
        <v>88</v>
      </c>
      <c r="C191" s="56">
        <v>0</v>
      </c>
      <c r="D191" s="56">
        <v>0</v>
      </c>
      <c r="E191" s="56">
        <v>0</v>
      </c>
      <c r="F191" s="56">
        <v>0</v>
      </c>
      <c r="G191" s="56">
        <v>0</v>
      </c>
      <c r="H191" s="56">
        <v>0</v>
      </c>
      <c r="I191" s="56">
        <v>0</v>
      </c>
      <c r="J191" s="56">
        <v>0</v>
      </c>
      <c r="K191" s="56">
        <v>0</v>
      </c>
      <c r="L191" s="56">
        <v>0</v>
      </c>
      <c r="M191" s="56">
        <v>0</v>
      </c>
      <c r="N191" s="56">
        <v>0</v>
      </c>
      <c r="O191" s="56">
        <v>0</v>
      </c>
      <c r="P191" s="56">
        <v>0</v>
      </c>
      <c r="Q191" s="56">
        <v>0</v>
      </c>
      <c r="R191" s="56">
        <v>0</v>
      </c>
      <c r="S191" s="56" t="s">
        <v>523</v>
      </c>
      <c r="T191" s="56" t="s">
        <v>523</v>
      </c>
      <c r="U191" s="56" t="s">
        <v>523</v>
      </c>
      <c r="V191" s="56">
        <v>2.2377447257383967</v>
      </c>
      <c r="W191" s="56">
        <v>2.1206306852035746</v>
      </c>
      <c r="X191" s="56">
        <v>2.2495751751751749</v>
      </c>
      <c r="Y191" s="56">
        <v>2.5774174523570714</v>
      </c>
      <c r="Z191" s="56">
        <v>2.504430816959669</v>
      </c>
      <c r="AA191" s="56">
        <v>2.5818918918918921</v>
      </c>
      <c r="AB191" s="56"/>
    </row>
    <row r="192" spans="1:28" x14ac:dyDescent="0.25">
      <c r="A192" s="3" t="s">
        <v>154</v>
      </c>
      <c r="B192" s="9" t="s">
        <v>156</v>
      </c>
      <c r="C192" s="56">
        <v>0</v>
      </c>
      <c r="D192" s="56">
        <v>0</v>
      </c>
      <c r="E192" s="56">
        <v>0</v>
      </c>
      <c r="F192" s="56">
        <v>17.343127962085308</v>
      </c>
      <c r="G192" s="56">
        <v>17.095967741935482</v>
      </c>
      <c r="H192" s="56">
        <v>17.879487179487178</v>
      </c>
      <c r="I192" s="56">
        <v>18.947011952191232</v>
      </c>
      <c r="J192" s="56">
        <v>20.797041420118344</v>
      </c>
      <c r="K192" s="56">
        <v>10.987202388059703</v>
      </c>
      <c r="L192" s="56">
        <v>22.826779418254766</v>
      </c>
      <c r="M192" s="56">
        <v>13.084063991726991</v>
      </c>
      <c r="N192" s="56">
        <v>24.348913260219341</v>
      </c>
      <c r="O192" s="56">
        <v>23.883504442250743</v>
      </c>
      <c r="P192" s="56">
        <v>24.745996275605211</v>
      </c>
      <c r="Q192" s="56">
        <v>21.158373590982286</v>
      </c>
      <c r="R192" s="56">
        <v>14.028880675818373</v>
      </c>
      <c r="S192" s="56">
        <v>19.811029411764707</v>
      </c>
      <c r="T192" s="56">
        <v>19.767575342465754</v>
      </c>
      <c r="U192" s="56">
        <v>19.172619979402679</v>
      </c>
      <c r="V192" s="56">
        <v>18.18177157360406</v>
      </c>
      <c r="W192" s="56">
        <v>18.31317895771878</v>
      </c>
      <c r="X192" s="56">
        <v>18.140491819056784</v>
      </c>
      <c r="Y192" s="56">
        <v>18.189</v>
      </c>
      <c r="Z192" s="56">
        <v>17.723842465753425</v>
      </c>
      <c r="AA192" s="56">
        <v>19.091679781420762</v>
      </c>
      <c r="AB192" s="56">
        <v>18.24684782608696</v>
      </c>
    </row>
    <row r="193" spans="1:28" x14ac:dyDescent="0.25">
      <c r="A193" s="3" t="s">
        <v>281</v>
      </c>
      <c r="B193" s="3" t="s">
        <v>281</v>
      </c>
      <c r="C193" s="56">
        <v>73.438011695906425</v>
      </c>
      <c r="D193" s="56">
        <v>73.427499999999995</v>
      </c>
      <c r="E193" s="56">
        <v>80.527272727272731</v>
      </c>
      <c r="F193" s="56">
        <v>84.120689655172413</v>
      </c>
      <c r="G193" s="56">
        <v>85.202185792349724</v>
      </c>
      <c r="H193" s="56">
        <v>86.278574040219368</v>
      </c>
      <c r="I193" s="56">
        <v>91.82811917808219</v>
      </c>
      <c r="J193" s="56">
        <v>108.10262664165104</v>
      </c>
      <c r="K193" s="56">
        <v>110.93076923076923</v>
      </c>
      <c r="L193" s="56">
        <v>123.47273683787412</v>
      </c>
      <c r="M193" s="56">
        <v>106.65640657084188</v>
      </c>
      <c r="N193" s="56">
        <v>110.48504772004242</v>
      </c>
      <c r="O193" s="56">
        <v>108.99389189189189</v>
      </c>
      <c r="P193" s="56">
        <v>115.73027263875365</v>
      </c>
      <c r="Q193" s="56">
        <v>117.23626486915146</v>
      </c>
      <c r="R193" s="56">
        <v>113.46194244604317</v>
      </c>
      <c r="S193" s="56">
        <v>114.72592592592591</v>
      </c>
      <c r="T193" s="56">
        <v>113.17035673624289</v>
      </c>
      <c r="U193" s="56">
        <v>115.65970574971814</v>
      </c>
      <c r="V193" s="56">
        <v>115.16491754756871</v>
      </c>
      <c r="W193" s="56">
        <v>119.67778904665315</v>
      </c>
      <c r="X193" s="56">
        <v>120.52512820512821</v>
      </c>
      <c r="Y193" s="56">
        <v>124.99229166666669</v>
      </c>
      <c r="Z193" s="56">
        <v>121.7261852654388</v>
      </c>
      <c r="AA193" s="56">
        <v>121.32134579439253</v>
      </c>
      <c r="AB193" s="56">
        <v>125.64147619047617</v>
      </c>
    </row>
    <row r="194" spans="1:28" s="91" customFormat="1" x14ac:dyDescent="0.25">
      <c r="A194" s="89" t="s">
        <v>68</v>
      </c>
      <c r="B194" s="92" t="s">
        <v>61</v>
      </c>
      <c r="C194" s="90">
        <v>46.552380952380958</v>
      </c>
      <c r="D194" s="90">
        <v>45.899327101038708</v>
      </c>
      <c r="E194" s="90">
        <v>47.299852157943072</v>
      </c>
      <c r="F194" s="90">
        <v>44.080573895582333</v>
      </c>
      <c r="G194" s="90">
        <v>46.319946062567418</v>
      </c>
      <c r="H194" s="90">
        <v>48.42884431709647</v>
      </c>
      <c r="I194" s="90">
        <v>45.882015503875969</v>
      </c>
      <c r="J194" s="90">
        <v>46.952848427073391</v>
      </c>
      <c r="K194" s="90">
        <v>50.084187487875852</v>
      </c>
      <c r="L194" s="90">
        <v>52.028013553458692</v>
      </c>
      <c r="M194" s="90">
        <v>46.628890466531445</v>
      </c>
      <c r="N194" s="90">
        <v>47.299713993871293</v>
      </c>
      <c r="O194" s="90">
        <v>47.665925925925926</v>
      </c>
      <c r="P194" s="90">
        <v>47.680769230769229</v>
      </c>
      <c r="Q194" s="90">
        <v>48.020809716599189</v>
      </c>
      <c r="R194" s="90">
        <v>47.137377220480666</v>
      </c>
      <c r="S194" s="90">
        <v>48.979245283018869</v>
      </c>
      <c r="T194" s="90">
        <v>48.724497041420122</v>
      </c>
      <c r="U194" s="90">
        <v>48.540860786397452</v>
      </c>
      <c r="V194" s="90">
        <v>49.552519083969464</v>
      </c>
      <c r="W194" s="90">
        <v>49.527433808553972</v>
      </c>
      <c r="X194" s="90">
        <v>52.086178861788618</v>
      </c>
      <c r="Y194" s="90">
        <v>55.576062176165806</v>
      </c>
      <c r="Z194" s="90">
        <v>0</v>
      </c>
      <c r="AA194" s="90" t="s">
        <v>523</v>
      </c>
      <c r="AB194" s="90">
        <v>0</v>
      </c>
    </row>
    <row r="195" spans="1:28" x14ac:dyDescent="0.25">
      <c r="A195" s="3" t="s">
        <v>207</v>
      </c>
      <c r="B195" s="3" t="s">
        <v>207</v>
      </c>
      <c r="C195" s="56">
        <v>23.158649789029536</v>
      </c>
      <c r="D195" s="56">
        <v>23.216472196041472</v>
      </c>
      <c r="E195" s="56">
        <v>23.279981965734898</v>
      </c>
      <c r="F195" s="56">
        <v>24.440948693126817</v>
      </c>
      <c r="G195" s="56">
        <v>27.100106044538709</v>
      </c>
      <c r="H195" s="56">
        <v>31.568874356530031</v>
      </c>
      <c r="I195" s="56">
        <v>34.56679764243615</v>
      </c>
      <c r="J195" s="56">
        <v>36.546828640308583</v>
      </c>
      <c r="K195" s="56">
        <v>36.070197292069636</v>
      </c>
      <c r="L195" s="56">
        <v>35.606818875502007</v>
      </c>
      <c r="M195" s="56">
        <v>36.15691056910569</v>
      </c>
      <c r="N195" s="56">
        <v>36.806191950464395</v>
      </c>
      <c r="O195" s="56">
        <v>38.01382289416847</v>
      </c>
      <c r="P195" s="56">
        <v>37.001539942252165</v>
      </c>
      <c r="Q195" s="56">
        <v>37.327445608380344</v>
      </c>
      <c r="R195" s="56">
        <v>37.382278481012662</v>
      </c>
      <c r="S195" s="56">
        <v>37.527814569536424</v>
      </c>
      <c r="T195" s="56">
        <v>36.689411764705881</v>
      </c>
      <c r="U195" s="56">
        <v>36.046495726495728</v>
      </c>
      <c r="V195" s="56">
        <v>36.240344456404735</v>
      </c>
      <c r="W195" s="56">
        <v>38.164576098059243</v>
      </c>
      <c r="X195" s="56">
        <v>39.219404517453796</v>
      </c>
      <c r="Y195" s="56">
        <v>38.590257466529351</v>
      </c>
      <c r="Z195" s="56">
        <v>39.417083333333331</v>
      </c>
      <c r="AA195" s="56">
        <v>38.749431680773874</v>
      </c>
      <c r="AB195" s="56">
        <v>38.142810969637615</v>
      </c>
    </row>
    <row r="196" spans="1:28" x14ac:dyDescent="0.25">
      <c r="A196" s="3" t="s">
        <v>171</v>
      </c>
      <c r="B196" s="3" t="s">
        <v>171</v>
      </c>
      <c r="C196" s="56">
        <v>0</v>
      </c>
      <c r="D196" s="56">
        <v>0</v>
      </c>
      <c r="E196" s="56">
        <v>66.074531768953065</v>
      </c>
      <c r="F196" s="56">
        <v>82.932432432432421</v>
      </c>
      <c r="G196" s="56">
        <v>84.828323880597026</v>
      </c>
      <c r="H196" s="56">
        <v>85.171745152354575</v>
      </c>
      <c r="I196" s="56">
        <v>89.5</v>
      </c>
      <c r="J196" s="56">
        <v>91.824371916508539</v>
      </c>
      <c r="K196" s="56">
        <v>95.060406189555124</v>
      </c>
      <c r="L196" s="56">
        <v>90.182527147087868</v>
      </c>
      <c r="M196" s="56">
        <v>100.70409836065573</v>
      </c>
      <c r="N196" s="56">
        <v>122.27988067581839</v>
      </c>
      <c r="O196" s="56">
        <v>108.00476756756754</v>
      </c>
      <c r="P196" s="56">
        <v>108.09246341463415</v>
      </c>
      <c r="Q196" s="56">
        <v>116.7947736925515</v>
      </c>
      <c r="R196" s="56">
        <v>113.96740273396426</v>
      </c>
      <c r="S196" s="56">
        <v>124.14162679425839</v>
      </c>
      <c r="T196" s="56">
        <v>123.86672797676671</v>
      </c>
      <c r="U196" s="56">
        <v>117.60228310502282</v>
      </c>
      <c r="V196" s="56">
        <v>121.79602150537634</v>
      </c>
      <c r="W196" s="56">
        <v>114.91958041958043</v>
      </c>
      <c r="X196" s="56">
        <v>114.94508196721311</v>
      </c>
      <c r="Y196" s="56">
        <v>118.51134020618557</v>
      </c>
      <c r="Z196" s="56">
        <v>119.06537313432835</v>
      </c>
      <c r="AA196" s="56">
        <v>120.05630105017505</v>
      </c>
      <c r="AB196" s="56">
        <v>0</v>
      </c>
    </row>
    <row r="197" spans="1:28" s="54" customFormat="1" x14ac:dyDescent="0.25">
      <c r="A197" s="57" t="s">
        <v>561</v>
      </c>
      <c r="B197" s="57" t="s">
        <v>171</v>
      </c>
      <c r="C197" s="56">
        <v>0</v>
      </c>
      <c r="D197" s="56">
        <v>0</v>
      </c>
      <c r="E197" s="56">
        <v>0</v>
      </c>
      <c r="F197" s="56">
        <v>0</v>
      </c>
      <c r="G197" s="56">
        <v>0</v>
      </c>
      <c r="H197" s="56">
        <v>0</v>
      </c>
      <c r="I197" s="56">
        <v>0</v>
      </c>
      <c r="J197" s="56">
        <v>0</v>
      </c>
      <c r="K197" s="56">
        <v>0</v>
      </c>
      <c r="L197" s="56">
        <v>0</v>
      </c>
      <c r="M197" s="56">
        <v>0</v>
      </c>
      <c r="N197" s="56">
        <v>0</v>
      </c>
      <c r="O197" s="56">
        <v>0</v>
      </c>
      <c r="P197" s="56">
        <v>0</v>
      </c>
      <c r="Q197" s="56">
        <v>0</v>
      </c>
      <c r="R197" s="56">
        <v>0</v>
      </c>
      <c r="S197" s="56">
        <v>0</v>
      </c>
      <c r="T197" s="56">
        <v>0</v>
      </c>
      <c r="U197" s="56">
        <v>0</v>
      </c>
      <c r="V197" s="56">
        <v>0</v>
      </c>
      <c r="W197" s="56">
        <v>0</v>
      </c>
      <c r="X197" s="56">
        <v>0</v>
      </c>
      <c r="Y197" s="56">
        <v>0</v>
      </c>
      <c r="Z197" s="56">
        <v>0</v>
      </c>
      <c r="AA197" s="56">
        <v>0</v>
      </c>
      <c r="AB197" s="56">
        <v>126.83783783783784</v>
      </c>
    </row>
    <row r="198" spans="1:28" s="91" customFormat="1" x14ac:dyDescent="0.25">
      <c r="A198" s="89" t="s">
        <v>510</v>
      </c>
      <c r="B198" s="89" t="s">
        <v>164</v>
      </c>
      <c r="C198" s="90">
        <v>0</v>
      </c>
      <c r="D198" s="90">
        <v>0</v>
      </c>
      <c r="E198" s="90">
        <v>0</v>
      </c>
      <c r="F198" s="90">
        <v>0</v>
      </c>
      <c r="G198" s="90">
        <v>0</v>
      </c>
      <c r="H198" s="90">
        <v>0</v>
      </c>
      <c r="I198" s="90">
        <v>0</v>
      </c>
      <c r="J198" s="90">
        <v>0</v>
      </c>
      <c r="K198" s="90">
        <v>0</v>
      </c>
      <c r="L198" s="90">
        <v>0</v>
      </c>
      <c r="M198" s="90">
        <v>0</v>
      </c>
      <c r="N198" s="90">
        <v>4.0426395939086293</v>
      </c>
      <c r="O198" s="90">
        <v>0</v>
      </c>
      <c r="P198" s="90">
        <v>0</v>
      </c>
      <c r="Q198" s="90">
        <v>3.9612834008097169</v>
      </c>
      <c r="R198" s="90">
        <v>3.4556924664602677</v>
      </c>
      <c r="S198" s="90">
        <v>3.1967575757575757</v>
      </c>
      <c r="T198" s="90">
        <v>2.7111705939629989</v>
      </c>
      <c r="U198" s="90">
        <v>2.4471243301178998</v>
      </c>
      <c r="V198" s="90">
        <v>2.4036761303890644</v>
      </c>
      <c r="W198" s="90">
        <v>2.5881717171717171</v>
      </c>
      <c r="X198" s="90">
        <v>2.5093862487360972</v>
      </c>
      <c r="Y198" s="90" t="s">
        <v>523</v>
      </c>
      <c r="Z198" s="90">
        <v>0</v>
      </c>
      <c r="AA198" s="90" t="s">
        <v>523</v>
      </c>
      <c r="AB198" s="90">
        <v>0</v>
      </c>
    </row>
    <row r="199" spans="1:28" x14ac:dyDescent="0.25">
      <c r="A199" s="3" t="s">
        <v>103</v>
      </c>
      <c r="B199" s="9" t="s">
        <v>489</v>
      </c>
      <c r="C199" s="56">
        <v>0</v>
      </c>
      <c r="D199" s="56">
        <v>0</v>
      </c>
      <c r="E199" s="56">
        <v>0</v>
      </c>
      <c r="F199" s="56">
        <v>0</v>
      </c>
      <c r="G199" s="56">
        <v>0</v>
      </c>
      <c r="H199" s="56">
        <v>0</v>
      </c>
      <c r="I199" s="56">
        <v>0</v>
      </c>
      <c r="J199" s="56">
        <v>0</v>
      </c>
      <c r="K199" s="56">
        <v>0</v>
      </c>
      <c r="L199" s="56">
        <v>0</v>
      </c>
      <c r="M199" s="56">
        <v>0.80098546571136131</v>
      </c>
      <c r="N199" s="56">
        <v>0.85022975206611573</v>
      </c>
      <c r="O199" s="56">
        <v>0.83249288025889967</v>
      </c>
      <c r="P199" s="56">
        <v>0.77032318840579717</v>
      </c>
      <c r="Q199" s="56">
        <v>0.80962538275584217</v>
      </c>
      <c r="R199" s="56">
        <v>1.0485001051524712</v>
      </c>
      <c r="S199" s="56">
        <v>0.86772296015180261</v>
      </c>
      <c r="T199" s="56">
        <v>0.88523437500000002</v>
      </c>
      <c r="U199" s="56">
        <v>0.8389304812834224</v>
      </c>
      <c r="V199" s="56">
        <v>0.84475161987041036</v>
      </c>
      <c r="W199" s="56">
        <v>0.81435897435897431</v>
      </c>
      <c r="X199" s="56">
        <v>0.79395702479338848</v>
      </c>
      <c r="Y199" s="56">
        <v>0.78835623188405801</v>
      </c>
      <c r="Z199" s="56">
        <v>0.8023529411764706</v>
      </c>
      <c r="AA199" s="56">
        <v>0.79748305084745763</v>
      </c>
      <c r="AB199" s="56">
        <v>0.79172413793103447</v>
      </c>
    </row>
    <row r="200" spans="1:28" x14ac:dyDescent="0.25">
      <c r="A200" s="3" t="s">
        <v>289</v>
      </c>
      <c r="B200" s="9" t="s">
        <v>286</v>
      </c>
      <c r="C200" s="56">
        <v>0</v>
      </c>
      <c r="D200" s="56">
        <v>0</v>
      </c>
      <c r="E200" s="56">
        <v>0</v>
      </c>
      <c r="F200" s="56">
        <v>0</v>
      </c>
      <c r="G200" s="56">
        <v>0</v>
      </c>
      <c r="H200" s="56">
        <v>0</v>
      </c>
      <c r="I200" s="56">
        <v>0</v>
      </c>
      <c r="J200" s="56">
        <v>0</v>
      </c>
      <c r="K200" s="56">
        <v>0</v>
      </c>
      <c r="L200" s="56">
        <v>0</v>
      </c>
      <c r="M200" s="56">
        <v>21.291031939978563</v>
      </c>
      <c r="N200" s="56">
        <v>21.843406834910617</v>
      </c>
      <c r="O200" s="56">
        <v>22.458156716417911</v>
      </c>
      <c r="P200" s="56">
        <v>22.880827586206902</v>
      </c>
      <c r="Q200" s="56">
        <v>24.325878540772528</v>
      </c>
      <c r="R200" s="56">
        <v>29.015911542610574</v>
      </c>
      <c r="S200" s="56">
        <v>23.638356164383559</v>
      </c>
      <c r="T200" s="56">
        <v>23.346734020618555</v>
      </c>
      <c r="U200" s="56">
        <v>22.954216335540842</v>
      </c>
      <c r="V200" s="56">
        <v>22.954269026548673</v>
      </c>
      <c r="W200" s="56">
        <v>23.346833898305086</v>
      </c>
      <c r="X200" s="56">
        <v>22.666479876160992</v>
      </c>
      <c r="Y200" s="56">
        <v>22.748800409416582</v>
      </c>
      <c r="Z200" s="56">
        <v>21.047242367601243</v>
      </c>
      <c r="AA200" s="56">
        <v>19.395850178784265</v>
      </c>
      <c r="AB200" s="56">
        <v>20.533395774647886</v>
      </c>
    </row>
    <row r="201" spans="1:28" x14ac:dyDescent="0.25">
      <c r="A201" s="3" t="s">
        <v>180</v>
      </c>
      <c r="B201" s="8" t="s">
        <v>254</v>
      </c>
      <c r="C201" s="56">
        <v>0</v>
      </c>
      <c r="D201" s="56">
        <v>0</v>
      </c>
      <c r="E201" s="56">
        <v>0</v>
      </c>
      <c r="F201" s="56">
        <v>0</v>
      </c>
      <c r="G201" s="56">
        <v>0</v>
      </c>
      <c r="H201" s="56">
        <v>0</v>
      </c>
      <c r="I201" s="56">
        <v>0</v>
      </c>
      <c r="J201" s="56">
        <v>0</v>
      </c>
      <c r="K201" s="56">
        <v>0</v>
      </c>
      <c r="L201" s="56">
        <v>0</v>
      </c>
      <c r="M201" s="56">
        <v>10.329461971830984</v>
      </c>
      <c r="N201" s="56">
        <v>10.493413168724279</v>
      </c>
      <c r="O201" s="56">
        <v>12.428807756813416</v>
      </c>
      <c r="P201" s="56">
        <v>13.407383429672446</v>
      </c>
      <c r="Q201" s="56">
        <v>13.15899090909091</v>
      </c>
      <c r="R201" s="56">
        <v>13.05402633744856</v>
      </c>
      <c r="S201" s="56">
        <v>12.752283302063791</v>
      </c>
      <c r="T201" s="56">
        <v>12.197036492890996</v>
      </c>
      <c r="U201" s="56">
        <v>12.501092182410423</v>
      </c>
      <c r="V201" s="56">
        <v>13.13440395010395</v>
      </c>
      <c r="W201" s="56">
        <v>12.963655589123867</v>
      </c>
      <c r="X201" s="56">
        <v>13.955995893223818</v>
      </c>
      <c r="Y201" s="56">
        <v>11.919586776859505</v>
      </c>
      <c r="Z201" s="56">
        <v>12.071279661016948</v>
      </c>
      <c r="AA201" s="56">
        <v>11.609958236658931</v>
      </c>
      <c r="AB201" s="56">
        <v>13.186490196078431</v>
      </c>
    </row>
    <row r="202" spans="1:28" x14ac:dyDescent="0.25">
      <c r="A202" s="3" t="s">
        <v>267</v>
      </c>
      <c r="B202" s="8" t="s">
        <v>259</v>
      </c>
      <c r="C202" s="56">
        <v>0</v>
      </c>
      <c r="D202" s="56">
        <v>0</v>
      </c>
      <c r="E202" s="56">
        <v>0</v>
      </c>
      <c r="F202" s="56">
        <v>0</v>
      </c>
      <c r="G202" s="56">
        <v>0</v>
      </c>
      <c r="H202" s="56">
        <v>4.8662818181818182</v>
      </c>
      <c r="I202" s="56">
        <v>4.8112582781456954</v>
      </c>
      <c r="J202" s="56">
        <v>4.871868978805395</v>
      </c>
      <c r="K202" s="56">
        <v>4.9729967320261439</v>
      </c>
      <c r="L202" s="56">
        <v>4.9538250000000001</v>
      </c>
      <c r="M202" s="56">
        <v>4.968575373878366</v>
      </c>
      <c r="N202" s="56">
        <v>4.7680103379721679</v>
      </c>
      <c r="O202" s="56">
        <v>4.8483206896551732</v>
      </c>
      <c r="P202" s="56">
        <v>5.2157368421052634</v>
      </c>
      <c r="Q202" s="56">
        <v>4.8486166666666666</v>
      </c>
      <c r="R202" s="56">
        <v>4.7463487603305792</v>
      </c>
      <c r="S202" s="56">
        <v>4.8928581952117867</v>
      </c>
      <c r="T202" s="56">
        <v>4.8773554013875122</v>
      </c>
      <c r="U202" s="56">
        <v>4.9712621399176955</v>
      </c>
      <c r="V202" s="56">
        <v>4.8507870967741926</v>
      </c>
      <c r="W202" s="56">
        <v>5.124669831849654</v>
      </c>
      <c r="X202" s="56">
        <v>5.1647777777777781</v>
      </c>
      <c r="Y202" s="56">
        <v>5.1625533980582521</v>
      </c>
      <c r="Z202" s="56">
        <v>5.2631089201877934</v>
      </c>
      <c r="AA202" s="56">
        <v>5.2467276359600445</v>
      </c>
      <c r="AB202" s="56">
        <v>5.0859983239171367</v>
      </c>
    </row>
    <row r="203" spans="1:28" s="91" customFormat="1" x14ac:dyDescent="0.25">
      <c r="A203" s="89" t="s">
        <v>172</v>
      </c>
      <c r="B203" s="89" t="s">
        <v>172</v>
      </c>
      <c r="C203" s="90">
        <v>203.27856547122605</v>
      </c>
      <c r="D203" s="90">
        <v>180.65148737137514</v>
      </c>
      <c r="E203" s="90">
        <v>193.10017953321363</v>
      </c>
      <c r="F203" s="90">
        <v>187.43020134228189</v>
      </c>
      <c r="G203" s="90">
        <v>181.85586061246039</v>
      </c>
      <c r="H203" s="90">
        <v>185.47272727272727</v>
      </c>
      <c r="I203" s="90">
        <v>192.66923076923075</v>
      </c>
      <c r="J203" s="90">
        <v>179.09545454545454</v>
      </c>
      <c r="K203" s="90">
        <v>180.45963053435116</v>
      </c>
      <c r="L203" s="90">
        <v>183.15375841584157</v>
      </c>
      <c r="M203" s="90">
        <v>180.34</v>
      </c>
      <c r="N203" s="90">
        <v>185.15095656565657</v>
      </c>
      <c r="O203" s="90">
        <v>185.31886362672321</v>
      </c>
      <c r="P203" s="90">
        <v>187.63144739336494</v>
      </c>
      <c r="Q203" s="90">
        <v>194.67376650717705</v>
      </c>
      <c r="R203" s="90">
        <v>191.84762689511939</v>
      </c>
      <c r="S203" s="90">
        <v>198.66927426955704</v>
      </c>
      <c r="T203" s="90">
        <v>194.59985436893203</v>
      </c>
      <c r="U203" s="90">
        <v>191.99849746835443</v>
      </c>
      <c r="V203" s="90">
        <v>195.74812114164905</v>
      </c>
      <c r="W203" s="90">
        <v>195.94284451097806</v>
      </c>
      <c r="X203" s="90" t="s">
        <v>523</v>
      </c>
      <c r="Y203" s="90" t="s">
        <v>523</v>
      </c>
      <c r="Z203" s="90">
        <v>0</v>
      </c>
      <c r="AA203" s="90" t="s">
        <v>523</v>
      </c>
      <c r="AB203" s="90">
        <v>0</v>
      </c>
    </row>
    <row r="204" spans="1:28" x14ac:dyDescent="0.25">
      <c r="A204" s="3" t="s">
        <v>86</v>
      </c>
      <c r="B204" s="3" t="s">
        <v>78</v>
      </c>
      <c r="C204" s="56">
        <v>0</v>
      </c>
      <c r="D204" s="56">
        <v>0</v>
      </c>
      <c r="E204" s="56">
        <v>0</v>
      </c>
      <c r="F204" s="56">
        <v>0</v>
      </c>
      <c r="G204" s="56">
        <v>0</v>
      </c>
      <c r="H204" s="56">
        <v>0</v>
      </c>
      <c r="I204" s="56">
        <v>0</v>
      </c>
      <c r="J204" s="56">
        <v>0</v>
      </c>
      <c r="K204" s="56">
        <v>0</v>
      </c>
      <c r="L204" s="56">
        <v>13.928256993547588</v>
      </c>
      <c r="M204" s="56">
        <v>8.5462113207547148</v>
      </c>
      <c r="N204" s="56">
        <v>9.3719096509240245</v>
      </c>
      <c r="O204" s="56">
        <v>8.9766212590299261</v>
      </c>
      <c r="P204" s="56">
        <v>9.4638087452471478</v>
      </c>
      <c r="Q204" s="56">
        <v>9.4946902654867262</v>
      </c>
      <c r="R204" s="56">
        <v>9.5625712851012175</v>
      </c>
      <c r="S204" s="56">
        <v>9.7329449541284401</v>
      </c>
      <c r="T204" s="56">
        <v>9.6048705440900566</v>
      </c>
      <c r="U204" s="56">
        <v>10.650273224043715</v>
      </c>
      <c r="V204" s="56">
        <v>10.223942208462333</v>
      </c>
      <c r="W204" s="56">
        <v>9.9444444444444446</v>
      </c>
      <c r="X204" s="56">
        <v>10.077856420626896</v>
      </c>
      <c r="Y204" s="56">
        <v>10.063572170301144</v>
      </c>
      <c r="Z204" s="56">
        <v>10.365944503735324</v>
      </c>
      <c r="AA204" s="56">
        <v>10.599694224235559</v>
      </c>
      <c r="AB204" s="56">
        <v>10.670581959262853</v>
      </c>
    </row>
    <row r="205" spans="1:28" x14ac:dyDescent="0.25">
      <c r="A205" s="3" t="s">
        <v>76</v>
      </c>
      <c r="B205" s="3" t="s">
        <v>353</v>
      </c>
      <c r="C205" s="56">
        <v>0</v>
      </c>
      <c r="D205" s="56">
        <v>0</v>
      </c>
      <c r="E205" s="56">
        <v>0</v>
      </c>
      <c r="F205" s="56">
        <v>0</v>
      </c>
      <c r="G205" s="56">
        <v>0</v>
      </c>
      <c r="H205" s="56">
        <v>0</v>
      </c>
      <c r="I205" s="56">
        <v>0</v>
      </c>
      <c r="J205" s="56">
        <v>0</v>
      </c>
      <c r="K205" s="56">
        <v>0</v>
      </c>
      <c r="L205" s="56">
        <v>12.345721606427443</v>
      </c>
      <c r="M205" s="56">
        <v>9.5606571428571421</v>
      </c>
      <c r="N205" s="56">
        <v>12.498305084745763</v>
      </c>
      <c r="O205" s="56">
        <v>12.67470552016985</v>
      </c>
      <c r="P205" s="56">
        <v>13.403679569892475</v>
      </c>
      <c r="Q205" s="56">
        <v>13.184863523573203</v>
      </c>
      <c r="R205" s="56">
        <v>13.818284604202617</v>
      </c>
      <c r="S205" s="56">
        <v>13.474094339622642</v>
      </c>
      <c r="T205" s="56">
        <v>13.387462345090562</v>
      </c>
      <c r="U205" s="56">
        <v>15.088888888888889</v>
      </c>
      <c r="V205" s="56">
        <v>13.966977730646871</v>
      </c>
      <c r="W205" s="56">
        <v>14.260487804878048</v>
      </c>
      <c r="X205" s="56">
        <v>14.51125</v>
      </c>
      <c r="Y205" s="56">
        <v>14.936691729323311</v>
      </c>
      <c r="Z205" s="56">
        <v>14.232024202420243</v>
      </c>
      <c r="AA205" s="56">
        <v>13.659999999999998</v>
      </c>
      <c r="AB205" s="56">
        <v>13.870897308075776</v>
      </c>
    </row>
    <row r="206" spans="1:28" x14ac:dyDescent="0.25">
      <c r="A206" s="3" t="s">
        <v>174</v>
      </c>
      <c r="B206" s="3" t="s">
        <v>174</v>
      </c>
      <c r="C206" s="56">
        <v>233.70078988941549</v>
      </c>
      <c r="D206" s="56">
        <v>231.18205137289638</v>
      </c>
      <c r="E206" s="56">
        <v>229.07502254283139</v>
      </c>
      <c r="F206" s="56">
        <v>239.01124648547329</v>
      </c>
      <c r="G206" s="56">
        <v>241.720325203252</v>
      </c>
      <c r="H206" s="56">
        <v>244.79139784946238</v>
      </c>
      <c r="I206" s="56">
        <v>254.53206831119545</v>
      </c>
      <c r="J206" s="56">
        <v>257.5199268738574</v>
      </c>
      <c r="K206" s="56">
        <v>254.79469521619134</v>
      </c>
      <c r="L206" s="56">
        <v>254.13782259887006</v>
      </c>
      <c r="M206" s="56">
        <v>254.89161532416503</v>
      </c>
      <c r="N206" s="56">
        <v>263.58652125902989</v>
      </c>
      <c r="O206" s="56">
        <v>263.38439222797928</v>
      </c>
      <c r="P206" s="56">
        <v>263.38997887323944</v>
      </c>
      <c r="Q206" s="56">
        <v>297.66775291828799</v>
      </c>
      <c r="R206" s="56">
        <v>268.14535490196079</v>
      </c>
      <c r="S206" s="56">
        <v>262.30470081595649</v>
      </c>
      <c r="T206" s="56">
        <v>255.19104609733699</v>
      </c>
      <c r="U206" s="56">
        <v>223.28832977099236</v>
      </c>
      <c r="V206" s="56">
        <v>247.71347604485223</v>
      </c>
      <c r="W206" s="56">
        <v>253.417</v>
      </c>
      <c r="X206" s="56">
        <v>271.24011735205619</v>
      </c>
      <c r="Y206" s="56">
        <v>227.48271413828689</v>
      </c>
      <c r="Z206" s="56">
        <v>206.95849462365589</v>
      </c>
      <c r="AA206" s="56">
        <v>325.55897494305236</v>
      </c>
      <c r="AB206" s="56">
        <v>273.09400680272108</v>
      </c>
    </row>
    <row r="207" spans="1:28" x14ac:dyDescent="0.25">
      <c r="A207" s="3" t="s">
        <v>83</v>
      </c>
      <c r="B207" s="9" t="s">
        <v>486</v>
      </c>
      <c r="C207" s="56">
        <v>0</v>
      </c>
      <c r="D207" s="56">
        <v>0</v>
      </c>
      <c r="E207" s="56">
        <v>0</v>
      </c>
      <c r="F207" s="56">
        <v>0</v>
      </c>
      <c r="G207" s="56">
        <v>0</v>
      </c>
      <c r="H207" s="56">
        <v>0</v>
      </c>
      <c r="I207" s="56">
        <v>0</v>
      </c>
      <c r="J207" s="56">
        <v>0</v>
      </c>
      <c r="K207" s="56">
        <v>0</v>
      </c>
      <c r="L207" s="56">
        <v>18.166989089912057</v>
      </c>
      <c r="M207" s="56">
        <v>12.38058904109589</v>
      </c>
      <c r="N207" s="56">
        <v>12.596476429287863</v>
      </c>
      <c r="O207" s="56">
        <v>13.808708664627931</v>
      </c>
      <c r="P207" s="56">
        <v>13.0343893019039</v>
      </c>
      <c r="Q207" s="56">
        <v>13.035294117647059</v>
      </c>
      <c r="R207" s="56">
        <v>13.834965983937986</v>
      </c>
      <c r="S207" s="56">
        <v>13.708263950398583</v>
      </c>
      <c r="T207" s="56">
        <v>14.409852282900628</v>
      </c>
      <c r="U207" s="56">
        <v>18.832835820895525</v>
      </c>
      <c r="V207" s="56">
        <v>14.682419354838709</v>
      </c>
      <c r="W207" s="56">
        <v>15.005356454720616</v>
      </c>
      <c r="X207" s="56">
        <v>15.00160942100098</v>
      </c>
      <c r="Y207" s="56">
        <v>15.240689655172416</v>
      </c>
      <c r="Z207" s="56">
        <v>15.258196721311478</v>
      </c>
      <c r="AA207" s="56">
        <v>15.694503919372901</v>
      </c>
      <c r="AB207" s="56">
        <v>15.790800931098698</v>
      </c>
    </row>
    <row r="208" spans="1:28" x14ac:dyDescent="0.25">
      <c r="A208" s="3" t="s">
        <v>182</v>
      </c>
      <c r="B208" s="3" t="s">
        <v>182</v>
      </c>
      <c r="C208" s="56">
        <v>27.674259102455544</v>
      </c>
      <c r="D208" s="56">
        <v>29.076885496183206</v>
      </c>
      <c r="E208" s="56">
        <v>30.037956204379565</v>
      </c>
      <c r="F208" s="56">
        <v>30.470731707317075</v>
      </c>
      <c r="G208" s="56">
        <v>31.483940042826553</v>
      </c>
      <c r="H208" s="56">
        <v>32.115285451197053</v>
      </c>
      <c r="I208" s="56">
        <v>32.56928361138371</v>
      </c>
      <c r="J208" s="56">
        <v>32.863124690181117</v>
      </c>
      <c r="K208" s="56">
        <v>32.578363265306123</v>
      </c>
      <c r="L208" s="56">
        <v>31.582657312252966</v>
      </c>
      <c r="M208" s="56">
        <v>30.870799999999999</v>
      </c>
      <c r="N208" s="56">
        <v>31.264517525773197</v>
      </c>
      <c r="O208" s="56">
        <v>31.339848523206754</v>
      </c>
      <c r="P208" s="56">
        <v>30.832454106280192</v>
      </c>
      <c r="Q208" s="56">
        <v>31.55447568438003</v>
      </c>
      <c r="R208" s="56">
        <v>30.059899999999999</v>
      </c>
      <c r="S208" s="56">
        <v>28.905213270142184</v>
      </c>
      <c r="T208" s="56">
        <v>29.365191406249998</v>
      </c>
      <c r="U208" s="56">
        <v>28.937832362459545</v>
      </c>
      <c r="V208" s="56">
        <v>28.516818036286018</v>
      </c>
      <c r="W208" s="56">
        <v>30.19088524590164</v>
      </c>
      <c r="X208" s="56">
        <v>30.884704663212435</v>
      </c>
      <c r="Y208" s="56">
        <v>30.513891050988555</v>
      </c>
      <c r="Z208" s="56">
        <v>27.321294915254235</v>
      </c>
      <c r="AA208" s="56">
        <v>28.485331100478469</v>
      </c>
      <c r="AB208" s="56">
        <v>29.524371964461999</v>
      </c>
    </row>
    <row r="209" spans="1:28" x14ac:dyDescent="0.25">
      <c r="A209" s="3" t="s">
        <v>38</v>
      </c>
      <c r="B209" s="3" t="s">
        <v>38</v>
      </c>
      <c r="C209" s="56">
        <v>0</v>
      </c>
      <c r="D209" s="56">
        <v>0</v>
      </c>
      <c r="E209" s="56">
        <v>0</v>
      </c>
      <c r="F209" s="56">
        <v>0</v>
      </c>
      <c r="G209" s="56">
        <v>11.399050000000001</v>
      </c>
      <c r="H209" s="56">
        <v>13.211763470319635</v>
      </c>
      <c r="I209" s="56">
        <v>18.366666666666667</v>
      </c>
      <c r="J209" s="56">
        <v>18.662962962962965</v>
      </c>
      <c r="K209" s="56">
        <v>22.441173020527863</v>
      </c>
      <c r="L209" s="56">
        <v>22.261030653266332</v>
      </c>
      <c r="M209" s="56">
        <v>23.259753086419757</v>
      </c>
      <c r="N209" s="56">
        <v>23.026612576064906</v>
      </c>
      <c r="O209" s="56">
        <v>23.327603305785125</v>
      </c>
      <c r="P209" s="56">
        <v>25.073490076335876</v>
      </c>
      <c r="Q209" s="56">
        <v>25.573960720130934</v>
      </c>
      <c r="R209" s="56">
        <v>30.234315789473687</v>
      </c>
      <c r="S209" s="56">
        <v>32.652830188679239</v>
      </c>
      <c r="T209" s="56">
        <v>32.064161493123777</v>
      </c>
      <c r="U209" s="56">
        <v>31.525036072572036</v>
      </c>
      <c r="V209" s="56">
        <v>31.417014330874601</v>
      </c>
      <c r="W209" s="56">
        <v>32.420464105156725</v>
      </c>
      <c r="X209" s="56">
        <v>32.504649019607847</v>
      </c>
      <c r="Y209" s="56">
        <v>33.789339761431407</v>
      </c>
      <c r="Z209" s="56">
        <v>32.863074623871611</v>
      </c>
      <c r="AA209" s="56">
        <v>31.491031818181817</v>
      </c>
      <c r="AB209" s="56">
        <v>33.576780487804875</v>
      </c>
    </row>
    <row r="210" spans="1:28" s="54" customFormat="1" x14ac:dyDescent="0.25">
      <c r="A210" s="55" t="s">
        <v>552</v>
      </c>
      <c r="B210" s="55" t="s">
        <v>77</v>
      </c>
      <c r="C210" s="56">
        <v>0</v>
      </c>
      <c r="D210" s="56">
        <v>0</v>
      </c>
      <c r="E210" s="56">
        <v>0</v>
      </c>
      <c r="F210" s="56">
        <v>0</v>
      </c>
      <c r="G210" s="56">
        <v>0</v>
      </c>
      <c r="H210" s="56">
        <v>0</v>
      </c>
      <c r="I210" s="56">
        <v>0</v>
      </c>
      <c r="J210" s="56">
        <v>0</v>
      </c>
      <c r="K210" s="56">
        <v>0</v>
      </c>
      <c r="L210" s="56">
        <v>0</v>
      </c>
      <c r="M210" s="56">
        <v>0</v>
      </c>
      <c r="N210" s="56">
        <v>0</v>
      </c>
      <c r="O210" s="56">
        <v>0</v>
      </c>
      <c r="P210" s="56">
        <v>0</v>
      </c>
      <c r="Q210" s="56">
        <v>0</v>
      </c>
      <c r="R210" s="56">
        <v>0</v>
      </c>
      <c r="S210" s="56">
        <v>0</v>
      </c>
      <c r="T210" s="56">
        <v>16.152715809893309</v>
      </c>
      <c r="U210" s="56">
        <v>16.947505518763801</v>
      </c>
      <c r="V210" s="56">
        <v>14.521063829787234</v>
      </c>
      <c r="W210" s="56">
        <v>14.942241555783008</v>
      </c>
      <c r="X210" s="56">
        <v>15.952083333333334</v>
      </c>
      <c r="Y210" s="56">
        <v>16.489206859592713</v>
      </c>
      <c r="Z210" s="56">
        <v>16.118916846652269</v>
      </c>
      <c r="AA210" s="56">
        <v>16.236148491879348</v>
      </c>
      <c r="AB210" s="56">
        <v>16.178587351778656</v>
      </c>
    </row>
    <row r="211" spans="1:28" x14ac:dyDescent="0.25">
      <c r="A211" s="3" t="s">
        <v>184</v>
      </c>
      <c r="B211" s="9" t="s">
        <v>184</v>
      </c>
      <c r="C211" s="56">
        <v>22.916279069767441</v>
      </c>
      <c r="D211" s="56">
        <v>22.13784328358209</v>
      </c>
      <c r="E211" s="56">
        <v>22.542465753424658</v>
      </c>
      <c r="F211" s="56">
        <v>22.653424657534245</v>
      </c>
      <c r="G211" s="56">
        <v>21.135135135135137</v>
      </c>
      <c r="H211" s="56">
        <v>21.93267973856209</v>
      </c>
      <c r="I211" s="56">
        <v>23.048445336008022</v>
      </c>
      <c r="J211" s="56">
        <v>25.249664429530203</v>
      </c>
      <c r="K211" s="56">
        <v>25.191085271317828</v>
      </c>
      <c r="L211" s="56">
        <v>24.857416173570019</v>
      </c>
      <c r="M211" s="56">
        <v>24.629449541284401</v>
      </c>
      <c r="N211" s="56">
        <v>25.354947807933197</v>
      </c>
      <c r="O211" s="56">
        <v>29.206794055201698</v>
      </c>
      <c r="P211" s="56">
        <v>24.623287671232877</v>
      </c>
      <c r="Q211" s="56">
        <v>27.451335195530728</v>
      </c>
      <c r="R211" s="56">
        <v>26.640579710144927</v>
      </c>
      <c r="S211" s="56">
        <v>28.961977186311785</v>
      </c>
      <c r="T211" s="56">
        <v>28.924098671726753</v>
      </c>
      <c r="U211" s="56">
        <v>29.146770601336303</v>
      </c>
      <c r="V211" s="56">
        <v>29.03979253112033</v>
      </c>
      <c r="W211" s="56">
        <v>31</v>
      </c>
      <c r="X211" s="56">
        <v>30.363173957273652</v>
      </c>
      <c r="Y211" s="56">
        <v>29.671074380165287</v>
      </c>
      <c r="Z211" s="56">
        <v>30.486019169329072</v>
      </c>
      <c r="AA211" s="56">
        <v>28.805889781859932</v>
      </c>
      <c r="AB211" s="56">
        <v>30.218788964181996</v>
      </c>
    </row>
    <row r="212" spans="1:28" x14ac:dyDescent="0.25">
      <c r="A212" s="3" t="s">
        <v>268</v>
      </c>
      <c r="B212" s="3" t="s">
        <v>259</v>
      </c>
      <c r="C212" s="56">
        <v>0</v>
      </c>
      <c r="D212" s="56">
        <v>0</v>
      </c>
      <c r="E212" s="56">
        <v>0</v>
      </c>
      <c r="F212" s="56">
        <v>0</v>
      </c>
      <c r="G212" s="56">
        <v>0</v>
      </c>
      <c r="H212" s="56">
        <v>0</v>
      </c>
      <c r="I212" s="56">
        <v>0</v>
      </c>
      <c r="J212" s="56">
        <v>0</v>
      </c>
      <c r="K212" s="56">
        <v>0</v>
      </c>
      <c r="L212" s="56">
        <v>0</v>
      </c>
      <c r="M212" s="56">
        <v>0.48099082751744765</v>
      </c>
      <c r="N212" s="56">
        <v>3.2374272365805168</v>
      </c>
      <c r="O212" s="56">
        <v>3.2351827586206898</v>
      </c>
      <c r="P212" s="56">
        <v>2.9723473684210528</v>
      </c>
      <c r="Q212" s="56">
        <v>3.2683333333333335</v>
      </c>
      <c r="R212" s="56">
        <v>3.2126611570247934</v>
      </c>
      <c r="S212" s="56">
        <v>3.0603977900552488</v>
      </c>
      <c r="T212" s="56">
        <v>2.8520802775024778</v>
      </c>
      <c r="U212" s="56">
        <v>2.7197588477366255</v>
      </c>
      <c r="V212" s="56">
        <v>2.6159301075268813</v>
      </c>
      <c r="W212" s="56">
        <v>2.8144003956478736</v>
      </c>
      <c r="X212" s="56">
        <v>2.6224183574879225</v>
      </c>
      <c r="Y212" s="56">
        <v>2.7967912621359226</v>
      </c>
      <c r="Z212" s="56">
        <v>2.7406840375586854</v>
      </c>
      <c r="AA212" s="56">
        <v>2.6212099889012213</v>
      </c>
      <c r="AB212" s="56">
        <v>2.9149991713747645</v>
      </c>
    </row>
    <row r="213" spans="1:28" x14ac:dyDescent="0.25">
      <c r="A213" s="3" t="s">
        <v>472</v>
      </c>
      <c r="B213" s="3" t="s">
        <v>78</v>
      </c>
      <c r="C213" s="56">
        <v>0</v>
      </c>
      <c r="D213" s="56">
        <v>0</v>
      </c>
      <c r="E213" s="56">
        <v>0</v>
      </c>
      <c r="F213" s="56">
        <v>0</v>
      </c>
      <c r="G213" s="56">
        <v>0</v>
      </c>
      <c r="H213" s="56">
        <v>0</v>
      </c>
      <c r="I213" s="56">
        <v>0</v>
      </c>
      <c r="J213" s="56">
        <v>0</v>
      </c>
      <c r="K213" s="56">
        <v>0</v>
      </c>
      <c r="L213" s="56">
        <v>0</v>
      </c>
      <c r="M213" s="56">
        <v>0</v>
      </c>
      <c r="N213" s="56">
        <v>0</v>
      </c>
      <c r="O213" s="56">
        <v>0</v>
      </c>
      <c r="P213" s="56">
        <v>0</v>
      </c>
      <c r="Q213" s="56">
        <v>6.818913917940467</v>
      </c>
      <c r="R213" s="56">
        <v>7.0695740365111561</v>
      </c>
      <c r="S213" s="56">
        <v>8.1029357798165123</v>
      </c>
      <c r="T213" s="56">
        <v>7.2036529080675429</v>
      </c>
      <c r="U213" s="56">
        <v>7.1356830601092884</v>
      </c>
      <c r="V213" s="56">
        <v>6.4410835913312692</v>
      </c>
      <c r="W213" s="56">
        <v>6.8616666666666672</v>
      </c>
      <c r="X213" s="56">
        <v>6.9537209302325582</v>
      </c>
      <c r="Y213" s="56">
        <v>7.1882658359293874</v>
      </c>
      <c r="Z213" s="56">
        <v>6.4918036286019207</v>
      </c>
      <c r="AA213" s="56">
        <v>6.2286862967157415</v>
      </c>
      <c r="AB213" s="56">
        <v>6.6568768186226963</v>
      </c>
    </row>
    <row r="214" spans="1:28" x14ac:dyDescent="0.25">
      <c r="A214" s="3" t="s">
        <v>186</v>
      </c>
      <c r="B214" s="9" t="s">
        <v>254</v>
      </c>
      <c r="C214" s="56">
        <v>187.021387283237</v>
      </c>
      <c r="D214" s="56">
        <v>186.12968831168831</v>
      </c>
      <c r="E214" s="56">
        <v>198.83212669683257</v>
      </c>
      <c r="F214" s="56">
        <v>206.14332688588007</v>
      </c>
      <c r="G214" s="56">
        <v>208.71772151898736</v>
      </c>
      <c r="H214" s="56">
        <v>228.29852941176466</v>
      </c>
      <c r="I214" s="56">
        <v>233.23854473942967</v>
      </c>
      <c r="J214" s="56">
        <v>244.73751178133836</v>
      </c>
      <c r="K214" s="56">
        <v>243.17539449192785</v>
      </c>
      <c r="L214" s="56">
        <v>248.37609467455621</v>
      </c>
      <c r="M214" s="56">
        <v>315.83289014084505</v>
      </c>
      <c r="N214" s="56">
        <v>264.62151810699595</v>
      </c>
      <c r="O214" s="56">
        <v>272.24392138364783</v>
      </c>
      <c r="P214" s="56">
        <v>281.72751618497108</v>
      </c>
      <c r="Q214" s="56">
        <v>289.91489186602871</v>
      </c>
      <c r="R214" s="56">
        <v>295.39070288065847</v>
      </c>
      <c r="S214" s="56">
        <v>287.95478424015016</v>
      </c>
      <c r="T214" s="56">
        <v>284.14402748815166</v>
      </c>
      <c r="U214" s="56">
        <v>293.56842779587407</v>
      </c>
      <c r="V214" s="56">
        <v>293.89783160083158</v>
      </c>
      <c r="W214" s="56">
        <v>299.0052087613293</v>
      </c>
      <c r="X214" s="56">
        <v>305.80337453798768</v>
      </c>
      <c r="Y214" s="56">
        <v>302.79638347107436</v>
      </c>
      <c r="Z214" s="56">
        <v>304.73992372881361</v>
      </c>
      <c r="AA214" s="56">
        <v>212.14863341067286</v>
      </c>
      <c r="AB214" s="56">
        <v>281.85752941176469</v>
      </c>
    </row>
    <row r="215" spans="1:28" x14ac:dyDescent="0.25">
      <c r="A215" s="3" t="s">
        <v>187</v>
      </c>
      <c r="B215" s="3" t="s">
        <v>187</v>
      </c>
      <c r="C215" s="56">
        <v>10.332639766081872</v>
      </c>
      <c r="D215" s="56">
        <v>10.115368421052631</v>
      </c>
      <c r="E215" s="56">
        <v>9.8995897435897415</v>
      </c>
      <c r="F215" s="56">
        <v>10.341780821917808</v>
      </c>
      <c r="G215" s="56">
        <v>10.478632478632479</v>
      </c>
      <c r="H215" s="56">
        <v>10.523264540337713</v>
      </c>
      <c r="I215" s="56">
        <v>11.062096774193549</v>
      </c>
      <c r="J215" s="56">
        <v>11.057488974854932</v>
      </c>
      <c r="K215" s="56">
        <v>12.018065652600587</v>
      </c>
      <c r="L215" s="56">
        <v>12.334</v>
      </c>
      <c r="M215" s="56">
        <v>12.425625971370144</v>
      </c>
      <c r="N215" s="56">
        <v>12.161824066390041</v>
      </c>
      <c r="O215" s="56">
        <v>11.996945626975762</v>
      </c>
      <c r="P215" s="56">
        <v>11.758647399999999</v>
      </c>
      <c r="Q215" s="56">
        <v>12.263934560719875</v>
      </c>
      <c r="R215" s="56">
        <v>11.646662500000001</v>
      </c>
      <c r="S215" s="56">
        <v>11.62550702905342</v>
      </c>
      <c r="T215" s="56">
        <v>11.666053130929791</v>
      </c>
      <c r="U215" s="56">
        <v>11.143460177975527</v>
      </c>
      <c r="V215" s="56">
        <v>10.943757235421169</v>
      </c>
      <c r="W215" s="56">
        <v>12.004670212765957</v>
      </c>
      <c r="X215" s="56">
        <v>12.131151079136691</v>
      </c>
      <c r="Y215" s="56">
        <v>12.608160330578514</v>
      </c>
      <c r="Z215" s="56">
        <v>12.316318057022174</v>
      </c>
      <c r="AA215" s="56">
        <v>12.301818160651919</v>
      </c>
      <c r="AB215" s="56">
        <v>12.636990291262135</v>
      </c>
    </row>
    <row r="216" spans="1:28" x14ac:dyDescent="0.25">
      <c r="A216" s="3" t="s">
        <v>188</v>
      </c>
      <c r="B216" s="3" t="s">
        <v>188</v>
      </c>
      <c r="C216" s="56">
        <v>62.350210970464133</v>
      </c>
      <c r="D216" s="56">
        <v>60.017504743833015</v>
      </c>
      <c r="E216" s="56">
        <v>62.736363636363635</v>
      </c>
      <c r="F216" s="56">
        <v>65.993869731800757</v>
      </c>
      <c r="G216" s="56">
        <v>65.665641569459169</v>
      </c>
      <c r="H216" s="56">
        <v>67.880991735537194</v>
      </c>
      <c r="I216" s="56">
        <v>72.26303317535546</v>
      </c>
      <c r="J216" s="56">
        <v>70.566013071895426</v>
      </c>
      <c r="K216" s="56">
        <v>70.615888367729838</v>
      </c>
      <c r="L216" s="56">
        <v>72.110775342465743</v>
      </c>
      <c r="M216" s="56">
        <v>71.171673878364913</v>
      </c>
      <c r="N216" s="56">
        <v>69.617530451866401</v>
      </c>
      <c r="O216" s="56">
        <v>73.561046153846149</v>
      </c>
      <c r="P216" s="56">
        <v>73.681431021555767</v>
      </c>
      <c r="Q216" s="56">
        <v>76.981807865168548</v>
      </c>
      <c r="R216" s="56">
        <v>74.621870503597137</v>
      </c>
      <c r="S216" s="56">
        <v>76.437166979362118</v>
      </c>
      <c r="T216" s="56">
        <v>78.508718918918902</v>
      </c>
      <c r="U216" s="56">
        <v>82.813931888544886</v>
      </c>
      <c r="V216" s="56">
        <v>85.790829068577281</v>
      </c>
      <c r="W216" s="56">
        <v>91.142658846529812</v>
      </c>
      <c r="X216" s="56">
        <v>90.442101167315172</v>
      </c>
      <c r="Y216" s="56">
        <v>84.120689655172413</v>
      </c>
      <c r="Z216" s="56">
        <v>82.71094527363185</v>
      </c>
      <c r="AA216" s="56">
        <v>82.871809954751143</v>
      </c>
      <c r="AB216" s="56">
        <v>86.243358778625947</v>
      </c>
    </row>
    <row r="217" spans="1:28" x14ac:dyDescent="0.25">
      <c r="A217" s="3" t="s">
        <v>306</v>
      </c>
      <c r="B217" s="3" t="s">
        <v>306</v>
      </c>
      <c r="C217" s="56">
        <v>1086.433734939759</v>
      </c>
      <c r="D217" s="56">
        <v>1054.5132351868733</v>
      </c>
      <c r="E217" s="56">
        <v>1083.8760907504363</v>
      </c>
      <c r="F217" s="56">
        <v>1063.230019120459</v>
      </c>
      <c r="G217" s="56">
        <v>1066.8470648815655</v>
      </c>
      <c r="H217" s="56">
        <v>1135.8999999999999</v>
      </c>
      <c r="I217" s="56">
        <v>1206.0519083969466</v>
      </c>
      <c r="J217" s="56">
        <v>1209.0460405156539</v>
      </c>
      <c r="K217" s="56">
        <v>1191.7167595171775</v>
      </c>
      <c r="L217" s="56">
        <v>1190.1600000000001</v>
      </c>
      <c r="M217" s="56">
        <v>1254.1163414634148</v>
      </c>
      <c r="N217" s="56">
        <v>1592.3385483870966</v>
      </c>
      <c r="O217" s="56">
        <v>1245.5056642636457</v>
      </c>
      <c r="P217" s="56">
        <v>1206.2102851885925</v>
      </c>
      <c r="Q217" s="56">
        <v>1336.0268817204303</v>
      </c>
      <c r="R217" s="56">
        <v>1258.8891480730222</v>
      </c>
      <c r="S217" s="56">
        <v>1149.1447774750227</v>
      </c>
      <c r="T217" s="56">
        <v>1196.8463636363638</v>
      </c>
      <c r="U217" s="56">
        <v>1255.8917377731532</v>
      </c>
      <c r="V217" s="56">
        <v>1295.8913107822409</v>
      </c>
      <c r="W217" s="56">
        <v>1225.0447731755426</v>
      </c>
      <c r="X217" s="56">
        <v>1220.5458741258744</v>
      </c>
      <c r="Y217" s="56">
        <v>1238.8921499503476</v>
      </c>
      <c r="Z217" s="56">
        <v>1223.8141530041153</v>
      </c>
      <c r="AA217" s="56">
        <v>1419.6418699186993</v>
      </c>
      <c r="AB217" s="56">
        <v>1323.971000944287</v>
      </c>
    </row>
    <row r="218" spans="1:28" x14ac:dyDescent="0.25">
      <c r="A218" s="3" t="s">
        <v>78</v>
      </c>
      <c r="B218" s="3" t="s">
        <v>78</v>
      </c>
      <c r="C218" s="56">
        <v>63.750941850941857</v>
      </c>
      <c r="D218" s="56">
        <v>64.218621033544878</v>
      </c>
      <c r="E218" s="56">
        <v>67.087364620938644</v>
      </c>
      <c r="F218" s="56">
        <v>69.180539499036598</v>
      </c>
      <c r="G218" s="56">
        <v>75.463941299790349</v>
      </c>
      <c r="H218" s="56">
        <v>76.318348623853211</v>
      </c>
      <c r="I218" s="56">
        <v>90.063627546071771</v>
      </c>
      <c r="J218" s="56">
        <v>91.092140522875837</v>
      </c>
      <c r="K218" s="56">
        <v>96.737121791320419</v>
      </c>
      <c r="L218" s="56">
        <v>109.76688137535817</v>
      </c>
      <c r="M218" s="56">
        <v>115.43555114200595</v>
      </c>
      <c r="N218" s="56">
        <v>113.07412731006158</v>
      </c>
      <c r="O218" s="56">
        <v>122.58506707946336</v>
      </c>
      <c r="P218" s="56">
        <v>122.55646806083649</v>
      </c>
      <c r="Q218" s="56">
        <v>129.47304907481899</v>
      </c>
      <c r="R218" s="56">
        <v>131.2920892494929</v>
      </c>
      <c r="S218" s="56">
        <v>130.96605504587154</v>
      </c>
      <c r="T218" s="56">
        <v>139.38542213883676</v>
      </c>
      <c r="U218" s="56">
        <v>137.2820218579235</v>
      </c>
      <c r="V218" s="56">
        <v>136.79634674922599</v>
      </c>
      <c r="W218" s="56">
        <v>141.21111111111111</v>
      </c>
      <c r="X218" s="56">
        <v>141.99699696663296</v>
      </c>
      <c r="Y218" s="56">
        <v>143.14917964693666</v>
      </c>
      <c r="Z218" s="56">
        <v>142.4008537886873</v>
      </c>
      <c r="AA218" s="56">
        <v>154.6244054360136</v>
      </c>
      <c r="AB218" s="56">
        <v>132.75574490785647</v>
      </c>
    </row>
    <row r="219" spans="1:28" x14ac:dyDescent="0.25">
      <c r="A219" s="6" t="s">
        <v>401</v>
      </c>
      <c r="B219" s="3" t="s">
        <v>306</v>
      </c>
      <c r="C219" s="56">
        <v>0</v>
      </c>
      <c r="D219" s="56">
        <v>0</v>
      </c>
      <c r="E219" s="56">
        <v>0</v>
      </c>
      <c r="F219" s="56">
        <v>0</v>
      </c>
      <c r="G219" s="56">
        <v>0</v>
      </c>
      <c r="H219" s="56">
        <v>0</v>
      </c>
      <c r="I219" s="56">
        <v>0</v>
      </c>
      <c r="J219" s="56">
        <v>0</v>
      </c>
      <c r="K219" s="56">
        <v>0</v>
      </c>
      <c r="L219" s="56">
        <v>0</v>
      </c>
      <c r="M219" s="56">
        <v>0</v>
      </c>
      <c r="N219" s="56">
        <v>0</v>
      </c>
      <c r="O219" s="56">
        <v>0</v>
      </c>
      <c r="P219" s="56">
        <v>0</v>
      </c>
      <c r="Q219" s="56">
        <v>3.0154838709677425</v>
      </c>
      <c r="R219" s="56">
        <v>3.1489902636916836</v>
      </c>
      <c r="S219" s="56">
        <v>3.5653433242506813</v>
      </c>
      <c r="T219" s="56">
        <v>4.0347402597402597</v>
      </c>
      <c r="U219" s="56">
        <v>3.8256774193548395</v>
      </c>
      <c r="V219" s="56">
        <v>4.0870338266384785</v>
      </c>
      <c r="W219" s="56">
        <v>4.1296982248520706</v>
      </c>
      <c r="X219" s="56">
        <v>4.1640860139860143</v>
      </c>
      <c r="Y219" s="56">
        <v>4.2482273088381328</v>
      </c>
      <c r="Z219" s="56">
        <v>4.4346555555555556</v>
      </c>
      <c r="AA219" s="56">
        <v>4.4520325203252034</v>
      </c>
      <c r="AB219" s="56">
        <v>4.5935845136921625</v>
      </c>
    </row>
    <row r="220" spans="1:28" x14ac:dyDescent="0.25">
      <c r="A220" s="3" t="s">
        <v>191</v>
      </c>
      <c r="B220" s="3" t="s">
        <v>191</v>
      </c>
      <c r="C220" s="56">
        <v>53.457575757575761</v>
      </c>
      <c r="D220" s="56">
        <v>51.127612265084082</v>
      </c>
      <c r="E220" s="56">
        <v>50.735680751173703</v>
      </c>
      <c r="F220" s="56">
        <v>54.383892617449668</v>
      </c>
      <c r="G220" s="56">
        <v>62.686694386694384</v>
      </c>
      <c r="H220" s="56">
        <v>72.47320261437909</v>
      </c>
      <c r="I220" s="56">
        <v>63.589147286821714</v>
      </c>
      <c r="J220" s="56">
        <v>66.673982125124127</v>
      </c>
      <c r="K220" s="56">
        <v>67.848069660678647</v>
      </c>
      <c r="L220" s="56">
        <v>70.409720987654325</v>
      </c>
      <c r="M220" s="56">
        <v>70.299287500000005</v>
      </c>
      <c r="N220" s="56">
        <v>72.363082269503536</v>
      </c>
      <c r="O220" s="56">
        <v>71.337114459049545</v>
      </c>
      <c r="P220" s="56">
        <v>68.042977988614794</v>
      </c>
      <c r="Q220" s="56">
        <v>68.716036794766978</v>
      </c>
      <c r="R220" s="56">
        <v>63.873638016528929</v>
      </c>
      <c r="S220" s="56">
        <v>64.180403458213263</v>
      </c>
      <c r="T220" s="56">
        <v>62.490157790927029</v>
      </c>
      <c r="U220" s="56">
        <v>54.951351351351349</v>
      </c>
      <c r="V220" s="56">
        <v>61.277368421052635</v>
      </c>
      <c r="W220" s="56">
        <v>63.929148073022311</v>
      </c>
      <c r="X220" s="56">
        <v>63.207858546168957</v>
      </c>
      <c r="Y220" s="56">
        <v>62.662673267326738</v>
      </c>
      <c r="Z220" s="56">
        <v>62.224574898785427</v>
      </c>
      <c r="AA220" s="56">
        <v>61.771951219512189</v>
      </c>
      <c r="AB220" s="56">
        <v>63.111705882352943</v>
      </c>
    </row>
    <row r="221" spans="1:28" s="91" customFormat="1" x14ac:dyDescent="0.25">
      <c r="A221" s="89" t="s">
        <v>461</v>
      </c>
      <c r="B221" s="89" t="s">
        <v>125</v>
      </c>
      <c r="C221" s="90">
        <v>15.792525000000001</v>
      </c>
      <c r="D221" s="90">
        <v>15.101154308617234</v>
      </c>
      <c r="E221" s="90">
        <v>15.466666666666667</v>
      </c>
      <c r="F221" s="90">
        <v>14.93737574552684</v>
      </c>
      <c r="G221" s="90">
        <v>16.03846153846154</v>
      </c>
      <c r="H221" s="90">
        <v>0</v>
      </c>
      <c r="I221" s="90">
        <v>0</v>
      </c>
      <c r="J221" s="90">
        <v>13.779667644183775</v>
      </c>
      <c r="K221" s="90">
        <v>0</v>
      </c>
      <c r="L221" s="90">
        <v>0</v>
      </c>
      <c r="M221" s="90">
        <v>0</v>
      </c>
      <c r="N221" s="90">
        <v>0</v>
      </c>
      <c r="O221" s="90">
        <v>0</v>
      </c>
      <c r="P221" s="90">
        <v>0</v>
      </c>
      <c r="Q221" s="90">
        <v>0</v>
      </c>
      <c r="R221" s="90">
        <v>0</v>
      </c>
      <c r="S221" s="90" t="s">
        <v>523</v>
      </c>
      <c r="T221" s="90" t="s">
        <v>523</v>
      </c>
      <c r="U221" s="90" t="s">
        <v>523</v>
      </c>
      <c r="V221" s="90" t="s">
        <v>523</v>
      </c>
      <c r="W221" s="90" t="s">
        <v>523</v>
      </c>
      <c r="X221" s="90" t="s">
        <v>523</v>
      </c>
      <c r="Y221" s="90" t="s">
        <v>523</v>
      </c>
      <c r="Z221" s="90">
        <v>0</v>
      </c>
      <c r="AA221" s="90" t="s">
        <v>523</v>
      </c>
      <c r="AB221" s="90">
        <v>0</v>
      </c>
    </row>
    <row r="222" spans="1:28" x14ac:dyDescent="0.25">
      <c r="A222" s="3" t="s">
        <v>300</v>
      </c>
      <c r="B222" s="9" t="s">
        <v>299</v>
      </c>
      <c r="C222" s="56">
        <v>0</v>
      </c>
      <c r="D222" s="56">
        <v>15.727436327739387</v>
      </c>
      <c r="E222" s="56">
        <v>17.164705882352941</v>
      </c>
      <c r="F222" s="56">
        <v>0</v>
      </c>
      <c r="G222" s="56">
        <v>0</v>
      </c>
      <c r="H222" s="56">
        <v>0</v>
      </c>
      <c r="I222" s="56">
        <v>0</v>
      </c>
      <c r="J222" s="56">
        <v>0</v>
      </c>
      <c r="K222" s="56">
        <v>0</v>
      </c>
      <c r="L222" s="56">
        <v>0</v>
      </c>
      <c r="M222" s="56">
        <v>12.66785051975052</v>
      </c>
      <c r="N222" s="56">
        <v>12.084576811594204</v>
      </c>
      <c r="O222" s="56">
        <v>12.340438622129437</v>
      </c>
      <c r="P222" s="56">
        <v>11.190269601960786</v>
      </c>
      <c r="Q222" s="56">
        <v>11.591990461702126</v>
      </c>
      <c r="R222" s="56">
        <v>11.340515203426122</v>
      </c>
      <c r="S222" s="56">
        <v>11.7146015625</v>
      </c>
      <c r="T222" s="56">
        <v>11.061327100199403</v>
      </c>
      <c r="U222" s="56">
        <v>11.006002215053762</v>
      </c>
      <c r="V222" s="56">
        <v>10.951148812095033</v>
      </c>
      <c r="W222" s="56">
        <v>10.202023164426061</v>
      </c>
      <c r="X222" s="56">
        <v>9.7669170731707311</v>
      </c>
      <c r="Y222" s="56">
        <v>9.5391366197183096</v>
      </c>
      <c r="Z222" s="56">
        <v>9.4193502538071066</v>
      </c>
      <c r="AA222" s="56">
        <v>8.9747219570405736</v>
      </c>
      <c r="AB222" s="56">
        <v>9.1773684210526305</v>
      </c>
    </row>
    <row r="223" spans="1:28" x14ac:dyDescent="0.25">
      <c r="A223" s="3" t="s">
        <v>357</v>
      </c>
      <c r="B223" s="3" t="s">
        <v>357</v>
      </c>
      <c r="C223" s="56">
        <v>65.810526315789474</v>
      </c>
      <c r="D223" s="56">
        <v>63.9</v>
      </c>
      <c r="E223" s="56">
        <v>63.449831119544591</v>
      </c>
      <c r="F223" s="56">
        <v>76.720312499999991</v>
      </c>
      <c r="G223" s="56">
        <v>81.920900321543414</v>
      </c>
      <c r="H223" s="56">
        <v>90.175525925925925</v>
      </c>
      <c r="I223" s="56">
        <v>86.546301633045147</v>
      </c>
      <c r="J223" s="56">
        <v>89.226794258373204</v>
      </c>
      <c r="K223" s="56">
        <v>96.382195476419625</v>
      </c>
      <c r="L223" s="56">
        <v>95.387248951048946</v>
      </c>
      <c r="M223" s="56">
        <v>96.73481829521829</v>
      </c>
      <c r="N223" s="56">
        <v>97.946433606557378</v>
      </c>
      <c r="O223" s="56">
        <v>108.56159895178196</v>
      </c>
      <c r="P223" s="56">
        <v>106.78903055286131</v>
      </c>
      <c r="Q223" s="56">
        <v>104.14485642737897</v>
      </c>
      <c r="R223" s="56">
        <v>104.19402066027689</v>
      </c>
      <c r="S223" s="56">
        <v>102.33231939163497</v>
      </c>
      <c r="T223" s="56">
        <v>102.04689421734795</v>
      </c>
      <c r="U223" s="56">
        <v>100.30085319148937</v>
      </c>
      <c r="V223" s="56">
        <v>101.05476493092453</v>
      </c>
      <c r="W223" s="56">
        <v>105.92397611336033</v>
      </c>
      <c r="X223" s="56">
        <v>103.70542797202799</v>
      </c>
      <c r="Y223" s="56">
        <v>103.00825691056909</v>
      </c>
      <c r="Z223" s="56">
        <v>104.94229300411523</v>
      </c>
      <c r="AA223" s="56">
        <v>106.12883210161664</v>
      </c>
      <c r="AB223" s="56">
        <v>105.09732971372162</v>
      </c>
    </row>
    <row r="224" spans="1:28" x14ac:dyDescent="0.25">
      <c r="A224" s="3" t="s">
        <v>194</v>
      </c>
      <c r="B224" s="3" t="s">
        <v>194</v>
      </c>
      <c r="C224" s="56">
        <v>635.50093457943922</v>
      </c>
      <c r="D224" s="56">
        <v>641.52225490196088</v>
      </c>
      <c r="E224" s="56">
        <v>657.87595206232811</v>
      </c>
      <c r="F224" s="56">
        <v>659.1664122137405</v>
      </c>
      <c r="G224" s="56">
        <v>658.24406779661012</v>
      </c>
      <c r="H224" s="56">
        <v>683.15387915869985</v>
      </c>
      <c r="I224" s="56">
        <v>704.77042307692307</v>
      </c>
      <c r="J224" s="56">
        <v>700.53020937188444</v>
      </c>
      <c r="K224" s="56">
        <v>715.15661081081078</v>
      </c>
      <c r="L224" s="56">
        <v>709.1900936524454</v>
      </c>
      <c r="M224" s="56">
        <v>724.74136972193605</v>
      </c>
      <c r="N224" s="56">
        <v>750.05986693961108</v>
      </c>
      <c r="O224" s="56">
        <v>756.83932642487048</v>
      </c>
      <c r="P224" s="56">
        <v>760.34278606965177</v>
      </c>
      <c r="Q224" s="56">
        <v>786.14404199475064</v>
      </c>
      <c r="R224" s="56">
        <v>761.5789552238806</v>
      </c>
      <c r="S224" s="56">
        <v>785.86943105110902</v>
      </c>
      <c r="T224" s="56">
        <v>782.80383367139962</v>
      </c>
      <c r="U224" s="56">
        <v>775.54469214437358</v>
      </c>
      <c r="V224" s="56">
        <v>771.01397107897662</v>
      </c>
      <c r="W224" s="56">
        <v>777.21637462235662</v>
      </c>
      <c r="X224" s="56">
        <v>772.4894488188977</v>
      </c>
      <c r="Y224" s="56">
        <v>775.20054580896681</v>
      </c>
      <c r="Z224" s="56">
        <v>807.86690522243725</v>
      </c>
      <c r="AA224" s="56">
        <v>786.45518518518497</v>
      </c>
      <c r="AB224" s="56">
        <v>815.89814936954417</v>
      </c>
    </row>
    <row r="225" spans="1:28" s="91" customFormat="1" x14ac:dyDescent="0.25">
      <c r="A225" s="89" t="s">
        <v>386</v>
      </c>
      <c r="B225" s="92" t="s">
        <v>197</v>
      </c>
      <c r="C225" s="90">
        <v>795.25454545454545</v>
      </c>
      <c r="D225" s="90">
        <v>789.22263157894736</v>
      </c>
      <c r="E225" s="90">
        <v>807.69477124183004</v>
      </c>
      <c r="F225" s="90">
        <v>776.37551020408159</v>
      </c>
      <c r="G225" s="90">
        <v>759.53677555321383</v>
      </c>
      <c r="H225" s="90">
        <v>771.82207792207782</v>
      </c>
      <c r="I225" s="90">
        <v>851.73611383709499</v>
      </c>
      <c r="J225" s="90">
        <v>837.61737089201893</v>
      </c>
      <c r="K225" s="90">
        <v>858.09716981132078</v>
      </c>
      <c r="L225" s="90">
        <v>790.91794258373193</v>
      </c>
      <c r="M225" s="90">
        <v>786.75778894472364</v>
      </c>
      <c r="N225" s="90">
        <v>821.09677419354841</v>
      </c>
      <c r="O225" s="90">
        <v>800.53164882226974</v>
      </c>
      <c r="P225" s="90">
        <v>756.63236663433565</v>
      </c>
      <c r="Q225" s="90">
        <v>0</v>
      </c>
      <c r="R225" s="90">
        <v>0</v>
      </c>
      <c r="S225" s="90">
        <v>0</v>
      </c>
      <c r="T225" s="90" t="s">
        <v>523</v>
      </c>
      <c r="U225" s="90" t="s">
        <v>523</v>
      </c>
      <c r="V225" s="90" t="s">
        <v>523</v>
      </c>
      <c r="W225" s="90" t="s">
        <v>523</v>
      </c>
      <c r="X225" s="90" t="s">
        <v>523</v>
      </c>
      <c r="Y225" s="90" t="s">
        <v>523</v>
      </c>
      <c r="Z225" s="90">
        <v>0</v>
      </c>
      <c r="AA225" s="90" t="s">
        <v>523</v>
      </c>
      <c r="AB225" s="90">
        <v>0</v>
      </c>
    </row>
    <row r="226" spans="1:28" x14ac:dyDescent="0.25">
      <c r="A226" s="3" t="s">
        <v>257</v>
      </c>
      <c r="B226" s="3" t="s">
        <v>257</v>
      </c>
      <c r="C226" s="56">
        <v>83.086966298342546</v>
      </c>
      <c r="D226" s="56">
        <v>82.955949152542374</v>
      </c>
      <c r="E226" s="56">
        <v>85.216514780168382</v>
      </c>
      <c r="F226" s="56">
        <v>87.824084615384621</v>
      </c>
      <c r="G226" s="56">
        <v>92.926981355932185</v>
      </c>
      <c r="H226" s="56">
        <v>117.2921568627451</v>
      </c>
      <c r="I226" s="56">
        <v>117.3289156626506</v>
      </c>
      <c r="J226" s="56">
        <v>116.74605373878366</v>
      </c>
      <c r="K226" s="56">
        <v>118.59587020648968</v>
      </c>
      <c r="L226" s="56">
        <v>130.07904989733061</v>
      </c>
      <c r="M226" s="56">
        <v>102.1316576519916</v>
      </c>
      <c r="N226" s="56">
        <v>100.0646600814664</v>
      </c>
      <c r="O226" s="56">
        <v>102.32592499999998</v>
      </c>
      <c r="P226" s="56">
        <v>103.3926433888345</v>
      </c>
      <c r="Q226" s="56">
        <v>106.55045208333334</v>
      </c>
      <c r="R226" s="56">
        <v>104.15394594594594</v>
      </c>
      <c r="S226" s="56">
        <v>107.72528735632184</v>
      </c>
      <c r="T226" s="56">
        <v>105.38370475698034</v>
      </c>
      <c r="U226" s="56">
        <v>103.1926448801743</v>
      </c>
      <c r="V226" s="56">
        <v>100.66851256830603</v>
      </c>
      <c r="W226" s="56">
        <v>104.45317142857141</v>
      </c>
      <c r="X226" s="56">
        <v>102.64787507507506</v>
      </c>
      <c r="Y226" s="56">
        <v>104.57841794871796</v>
      </c>
      <c r="Z226" s="56">
        <v>104.92229823702253</v>
      </c>
      <c r="AA226" s="56">
        <v>100.23795631399318</v>
      </c>
      <c r="AB226" s="56">
        <v>102.56819810810811</v>
      </c>
    </row>
    <row r="227" spans="1:28" x14ac:dyDescent="0.25">
      <c r="A227" s="6" t="s">
        <v>402</v>
      </c>
      <c r="B227" s="3" t="s">
        <v>490</v>
      </c>
      <c r="C227" s="56">
        <v>0</v>
      </c>
      <c r="D227" s="56">
        <v>0</v>
      </c>
      <c r="E227" s="56">
        <v>0</v>
      </c>
      <c r="F227" s="56">
        <v>0</v>
      </c>
      <c r="G227" s="56">
        <v>0</v>
      </c>
      <c r="H227" s="56">
        <v>0</v>
      </c>
      <c r="I227" s="56">
        <v>0</v>
      </c>
      <c r="J227" s="56">
        <v>0</v>
      </c>
      <c r="K227" s="56">
        <v>0</v>
      </c>
      <c r="L227" s="56">
        <v>0</v>
      </c>
      <c r="M227" s="56">
        <v>0</v>
      </c>
      <c r="N227" s="56">
        <v>0</v>
      </c>
      <c r="O227" s="56">
        <v>0</v>
      </c>
      <c r="P227" s="56">
        <v>0</v>
      </c>
      <c r="Q227" s="56">
        <v>2.3026994953742643</v>
      </c>
      <c r="R227" s="56">
        <v>2.2288644067796612</v>
      </c>
      <c r="S227" s="56">
        <v>2.3772558139534885</v>
      </c>
      <c r="T227" s="56">
        <v>2.4381812749003982</v>
      </c>
      <c r="U227" s="56">
        <v>2.2633333333333336</v>
      </c>
      <c r="V227" s="56">
        <v>2.2072532188841203</v>
      </c>
      <c r="W227" s="56">
        <v>2.3548705035971227</v>
      </c>
      <c r="X227" s="56">
        <v>2.1636680121089809</v>
      </c>
      <c r="Y227" s="56">
        <v>2.162748971193416</v>
      </c>
      <c r="Z227" s="56">
        <v>2.2799391124871002</v>
      </c>
      <c r="AA227" s="56">
        <v>2.1867915094339621</v>
      </c>
      <c r="AB227" s="56">
        <v>2.3053075173095943</v>
      </c>
    </row>
    <row r="228" spans="1:28" x14ac:dyDescent="0.25">
      <c r="A228" s="3" t="s">
        <v>185</v>
      </c>
      <c r="B228" s="3" t="s">
        <v>185</v>
      </c>
      <c r="C228" s="56">
        <v>0</v>
      </c>
      <c r="D228" s="56">
        <v>0</v>
      </c>
      <c r="E228" s="56">
        <v>0</v>
      </c>
      <c r="F228" s="56">
        <v>0</v>
      </c>
      <c r="G228" s="56">
        <v>0</v>
      </c>
      <c r="H228" s="56">
        <v>0</v>
      </c>
      <c r="I228" s="56">
        <v>0</v>
      </c>
      <c r="J228" s="56">
        <v>17.497529361296472</v>
      </c>
      <c r="K228" s="56">
        <v>32.617777777777775</v>
      </c>
      <c r="L228" s="56">
        <v>35.780694360523661</v>
      </c>
      <c r="M228" s="56">
        <v>37.465447544409614</v>
      </c>
      <c r="N228" s="56">
        <v>38.211291489361699</v>
      </c>
      <c r="O228" s="56">
        <v>41.052469565217393</v>
      </c>
      <c r="P228" s="56">
        <v>41.514026053639853</v>
      </c>
      <c r="Q228" s="56">
        <v>42.985756790123453</v>
      </c>
      <c r="R228" s="56">
        <v>42.043382568807345</v>
      </c>
      <c r="S228" s="56">
        <v>40.050980392156859</v>
      </c>
      <c r="T228" s="56">
        <v>41.78021405508072</v>
      </c>
      <c r="U228" s="56">
        <v>42.733312597547382</v>
      </c>
      <c r="V228" s="56">
        <v>42.52224010695187</v>
      </c>
      <c r="W228" s="56">
        <v>43.714652567975833</v>
      </c>
      <c r="X228" s="56">
        <v>44.187357142857138</v>
      </c>
      <c r="Y228" s="56">
        <v>44.783121985815605</v>
      </c>
      <c r="Z228" s="56">
        <v>43.858800841219768</v>
      </c>
      <c r="AA228" s="56">
        <v>43.709760655737696</v>
      </c>
      <c r="AB228" s="56">
        <v>43.383503336510955</v>
      </c>
    </row>
    <row r="229" spans="1:28" x14ac:dyDescent="0.25">
      <c r="A229" s="3" t="s">
        <v>69</v>
      </c>
      <c r="B229" s="3" t="s">
        <v>49</v>
      </c>
      <c r="C229" s="56">
        <v>1.7824324324324323</v>
      </c>
      <c r="D229" s="56">
        <v>3.7491715509039016</v>
      </c>
      <c r="E229" s="56">
        <v>3.7247971145175836</v>
      </c>
      <c r="F229" s="56">
        <v>1.8118272401433693</v>
      </c>
      <c r="G229" s="56">
        <v>1.8348685258964146</v>
      </c>
      <c r="H229" s="56">
        <v>3.6999999999999997</v>
      </c>
      <c r="I229" s="56">
        <v>3.8390197926484451</v>
      </c>
      <c r="J229" s="56">
        <v>4.0848003714020429</v>
      </c>
      <c r="K229" s="56">
        <v>4.113639774859287</v>
      </c>
      <c r="L229" s="56">
        <v>4.1784183533669772</v>
      </c>
      <c r="M229" s="56">
        <v>3.6725715715715719</v>
      </c>
      <c r="N229" s="56">
        <v>3.7001539942252162</v>
      </c>
      <c r="O229" s="56">
        <v>3.8623076923076924</v>
      </c>
      <c r="P229" s="56">
        <v>5.6216560509554139</v>
      </c>
      <c r="Q229" s="56">
        <v>4.1237060702875397</v>
      </c>
      <c r="R229" s="56">
        <v>4.4618776223776226</v>
      </c>
      <c r="S229" s="56">
        <v>3.8864358974358968</v>
      </c>
      <c r="T229" s="56">
        <v>3.6609584905660375</v>
      </c>
      <c r="U229" s="56">
        <v>3.8295854398382199</v>
      </c>
      <c r="V229" s="56">
        <v>3.8026626626626623</v>
      </c>
      <c r="W229" s="56">
        <v>4.0546768060836502</v>
      </c>
      <c r="X229" s="56">
        <v>4.0467298578199049</v>
      </c>
      <c r="Y229" s="56">
        <v>3.8070763500931095</v>
      </c>
      <c r="Z229" s="56">
        <v>3.7576777251184836</v>
      </c>
      <c r="AA229" s="56">
        <v>3.6929341963322546</v>
      </c>
      <c r="AB229" s="56">
        <v>3.6956638009049776</v>
      </c>
    </row>
    <row r="230" spans="1:28" x14ac:dyDescent="0.25">
      <c r="A230" s="3" t="s">
        <v>146</v>
      </c>
      <c r="B230" s="8" t="s">
        <v>144</v>
      </c>
      <c r="C230" s="56">
        <v>0</v>
      </c>
      <c r="D230" s="56">
        <v>0</v>
      </c>
      <c r="E230" s="56">
        <v>0</v>
      </c>
      <c r="F230" s="56">
        <v>0</v>
      </c>
      <c r="G230" s="56">
        <v>0</v>
      </c>
      <c r="H230" s="56">
        <v>4.1857947019867545</v>
      </c>
      <c r="I230" s="56">
        <v>5.0089897485493227</v>
      </c>
      <c r="J230" s="56">
        <v>5.0224689320388345</v>
      </c>
      <c r="K230" s="56">
        <v>4.8947623666343363</v>
      </c>
      <c r="L230" s="56">
        <v>6.5646044624746454</v>
      </c>
      <c r="M230" s="56">
        <v>6.841203268641471</v>
      </c>
      <c r="N230" s="56">
        <v>6.5174225352112671</v>
      </c>
      <c r="O230" s="56">
        <v>6.7412138397502597</v>
      </c>
      <c r="P230" s="56">
        <v>6.3932937799043064</v>
      </c>
      <c r="Q230" s="56">
        <v>6.5392156862745097</v>
      </c>
      <c r="R230" s="56">
        <v>6.4837499999999988</v>
      </c>
      <c r="S230" s="56">
        <v>6.1876842105263155</v>
      </c>
      <c r="T230" s="56">
        <v>6.209311111111111</v>
      </c>
      <c r="U230" s="56">
        <v>6.3294731296101157</v>
      </c>
      <c r="V230" s="56">
        <v>6.8431578947368417</v>
      </c>
      <c r="W230" s="56">
        <v>6.8227087967644078</v>
      </c>
      <c r="X230" s="56">
        <v>6.81432296890672</v>
      </c>
      <c r="Y230" s="56">
        <v>6.6697772126144459</v>
      </c>
      <c r="Z230" s="56">
        <v>6.4992156057494856</v>
      </c>
      <c r="AA230" s="56">
        <v>6.6460330578512403</v>
      </c>
      <c r="AB230" s="56">
        <v>6.7046946946946946</v>
      </c>
    </row>
    <row r="231" spans="1:28" x14ac:dyDescent="0.25">
      <c r="A231" s="5" t="s">
        <v>24</v>
      </c>
      <c r="B231" s="3" t="s">
        <v>23</v>
      </c>
      <c r="C231" s="56">
        <v>0</v>
      </c>
      <c r="D231" s="56">
        <v>0</v>
      </c>
      <c r="E231" s="56">
        <v>0</v>
      </c>
      <c r="F231" s="56">
        <v>0</v>
      </c>
      <c r="G231" s="56">
        <v>0</v>
      </c>
      <c r="H231" s="56">
        <v>0</v>
      </c>
      <c r="I231" s="56">
        <v>0</v>
      </c>
      <c r="J231" s="56">
        <v>0</v>
      </c>
      <c r="K231" s="56">
        <v>0</v>
      </c>
      <c r="L231" s="56">
        <v>0</v>
      </c>
      <c r="M231" s="56">
        <v>0</v>
      </c>
      <c r="N231" s="56">
        <v>0</v>
      </c>
      <c r="O231" s="56">
        <v>0</v>
      </c>
      <c r="P231" s="56">
        <v>0</v>
      </c>
      <c r="Q231" s="56">
        <v>2.0210666666666666</v>
      </c>
      <c r="R231" s="56">
        <v>2.3157736625514405</v>
      </c>
      <c r="S231" s="56">
        <v>2.2736472569778634</v>
      </c>
      <c r="T231" s="56">
        <v>2.3638356164383563</v>
      </c>
      <c r="U231" s="56">
        <v>2.2131327433628316</v>
      </c>
      <c r="V231" s="56">
        <v>2.2658162162162161</v>
      </c>
      <c r="W231" s="56">
        <v>1.9398743801652891</v>
      </c>
      <c r="X231" s="56">
        <v>1.6594091858037581</v>
      </c>
      <c r="Y231" s="56">
        <v>2.1845148148148148</v>
      </c>
      <c r="Z231" s="56">
        <v>2.5265404580152673</v>
      </c>
      <c r="AA231" s="56">
        <v>2.0281721153846148</v>
      </c>
      <c r="AB231" s="56">
        <v>1.6835700197238659</v>
      </c>
    </row>
    <row r="232" spans="1:28" x14ac:dyDescent="0.25">
      <c r="A232" s="3" t="s">
        <v>269</v>
      </c>
      <c r="B232" s="3" t="s">
        <v>260</v>
      </c>
      <c r="C232" s="56">
        <v>0</v>
      </c>
      <c r="D232" s="56">
        <v>0</v>
      </c>
      <c r="E232" s="56">
        <v>0</v>
      </c>
      <c r="F232" s="56">
        <v>0.96730219256434691</v>
      </c>
      <c r="G232" s="56">
        <v>1.0261410788381742</v>
      </c>
      <c r="H232" s="56">
        <v>0.97178502879078688</v>
      </c>
      <c r="I232" s="56">
        <v>1.9861386138613861</v>
      </c>
      <c r="J232" s="56">
        <v>1.9902681231380337</v>
      </c>
      <c r="K232" s="56">
        <v>0.93586686390532536</v>
      </c>
      <c r="L232" s="56">
        <v>0.92412734651404793</v>
      </c>
      <c r="M232" s="56">
        <v>0.96227083333333341</v>
      </c>
      <c r="N232" s="56">
        <v>1.0881652173913043</v>
      </c>
      <c r="O232" s="56">
        <v>1.2609274428274428</v>
      </c>
      <c r="P232" s="56">
        <v>1.8471890624999996</v>
      </c>
      <c r="Q232" s="56">
        <v>1.9448349693251534</v>
      </c>
      <c r="R232" s="56">
        <v>1.880708917197452</v>
      </c>
      <c r="S232" s="56">
        <v>1.8440270270270269</v>
      </c>
      <c r="T232" s="56">
        <v>2.0170599793174766</v>
      </c>
      <c r="U232" s="56">
        <v>2.5152175965665236</v>
      </c>
      <c r="V232" s="56">
        <v>2.5400870824053454</v>
      </c>
      <c r="W232" s="56">
        <v>3.1906671701913392</v>
      </c>
      <c r="X232" s="56">
        <v>3.2480721068249263</v>
      </c>
      <c r="Y232" s="56">
        <v>3.2102645064805588</v>
      </c>
      <c r="Z232" s="56">
        <v>3.2376347449470644</v>
      </c>
      <c r="AA232" s="56">
        <v>3.2759930760499438</v>
      </c>
      <c r="AB232" s="56">
        <v>3.2317923965351296</v>
      </c>
    </row>
    <row r="233" spans="1:28" x14ac:dyDescent="0.25">
      <c r="A233" s="5" t="s">
        <v>198</v>
      </c>
      <c r="B233" s="8" t="s">
        <v>237</v>
      </c>
      <c r="C233" s="56">
        <v>0</v>
      </c>
      <c r="D233" s="56">
        <v>0</v>
      </c>
      <c r="E233" s="56">
        <v>0</v>
      </c>
      <c r="F233" s="56">
        <v>0</v>
      </c>
      <c r="G233" s="56">
        <v>0</v>
      </c>
      <c r="H233" s="56">
        <v>0</v>
      </c>
      <c r="I233" s="56">
        <v>0</v>
      </c>
      <c r="J233" s="56">
        <v>0</v>
      </c>
      <c r="K233" s="56">
        <v>0</v>
      </c>
      <c r="L233" s="56">
        <v>0</v>
      </c>
      <c r="M233" s="56">
        <v>0</v>
      </c>
      <c r="N233" s="56">
        <v>0</v>
      </c>
      <c r="O233" s="56">
        <v>0</v>
      </c>
      <c r="P233" s="56">
        <v>0</v>
      </c>
      <c r="Q233" s="56">
        <v>0</v>
      </c>
      <c r="R233" s="56">
        <v>0</v>
      </c>
      <c r="S233" s="56" t="s">
        <v>523</v>
      </c>
      <c r="T233" s="56" t="s">
        <v>523</v>
      </c>
      <c r="U233" s="56">
        <v>14.222228202368138</v>
      </c>
      <c r="V233" s="56">
        <v>14.411290445168298</v>
      </c>
      <c r="W233" s="56">
        <v>14.745111561866125</v>
      </c>
      <c r="X233" s="56">
        <v>15.159768065506654</v>
      </c>
      <c r="Y233" s="56">
        <v>15.109412976313081</v>
      </c>
      <c r="Z233" s="56">
        <v>14.811618086225026</v>
      </c>
      <c r="AA233" s="56">
        <v>14.964897713598077</v>
      </c>
      <c r="AB233" s="56">
        <v>14.776324110671936</v>
      </c>
    </row>
    <row r="234" spans="1:28" x14ac:dyDescent="0.25">
      <c r="A234" s="3" t="s">
        <v>43</v>
      </c>
      <c r="B234" s="3" t="s">
        <v>43</v>
      </c>
      <c r="C234" s="56">
        <v>2192.3126528089888</v>
      </c>
      <c r="D234" s="56">
        <v>2174.948572151899</v>
      </c>
      <c r="E234" s="56">
        <v>2153.1221872340429</v>
      </c>
      <c r="F234" s="56">
        <v>2841.5049591836732</v>
      </c>
      <c r="G234" s="56">
        <v>2856.9649228088701</v>
      </c>
      <c r="H234" s="56">
        <v>2129.9990791896871</v>
      </c>
      <c r="I234" s="56">
        <v>2166.5791122189644</v>
      </c>
      <c r="J234" s="56">
        <v>2152.4951222222226</v>
      </c>
      <c r="K234" s="56">
        <v>2152.8403041825095</v>
      </c>
      <c r="L234" s="56">
        <v>2369.8766023720818</v>
      </c>
      <c r="M234" s="56">
        <v>2218.7044534412958</v>
      </c>
      <c r="N234" s="56">
        <v>2145.6691144708425</v>
      </c>
      <c r="O234" s="56">
        <v>2457.5974137931034</v>
      </c>
      <c r="P234" s="56">
        <v>2144.5139255360627</v>
      </c>
      <c r="Q234" s="56">
        <v>2172.1909090909094</v>
      </c>
      <c r="R234" s="56">
        <v>2192.1330728883445</v>
      </c>
      <c r="S234" s="56">
        <v>2167.7765937202666</v>
      </c>
      <c r="T234" s="56">
        <v>2129.4656488549617</v>
      </c>
      <c r="U234" s="56">
        <v>2134</v>
      </c>
      <c r="V234" s="56">
        <v>2158.457142857143</v>
      </c>
      <c r="W234" s="56">
        <v>2186.2597092419524</v>
      </c>
      <c r="X234" s="56">
        <v>2175.7843423799582</v>
      </c>
      <c r="Y234" s="56">
        <v>2183.2752688172041</v>
      </c>
      <c r="Z234" s="56">
        <v>2145.016216216216</v>
      </c>
      <c r="AA234" s="56">
        <v>2142.0579938242281</v>
      </c>
      <c r="AB234" s="56">
        <v>2144.6789262626262</v>
      </c>
    </row>
    <row r="235" spans="1:28" x14ac:dyDescent="0.25">
      <c r="A235" s="3" t="s">
        <v>199</v>
      </c>
      <c r="B235" s="3" t="s">
        <v>199</v>
      </c>
      <c r="C235" s="56">
        <v>0</v>
      </c>
      <c r="D235" s="56">
        <v>0</v>
      </c>
      <c r="E235" s="56">
        <v>0</v>
      </c>
      <c r="F235" s="56">
        <v>0</v>
      </c>
      <c r="G235" s="56">
        <v>0</v>
      </c>
      <c r="H235" s="56">
        <v>18.342585551330799</v>
      </c>
      <c r="I235" s="56">
        <v>20.840059347181011</v>
      </c>
      <c r="J235" s="56">
        <v>19.984084507042251</v>
      </c>
      <c r="K235" s="56">
        <v>19.808996761133603</v>
      </c>
      <c r="L235" s="56">
        <v>20.156489211618258</v>
      </c>
      <c r="M235" s="56">
        <v>21.014025559105434</v>
      </c>
      <c r="N235" s="56">
        <v>21.617645833333334</v>
      </c>
      <c r="O235" s="56">
        <v>21.695597885835092</v>
      </c>
      <c r="P235" s="56">
        <v>23.919711595639246</v>
      </c>
      <c r="Q235" s="56">
        <v>25.532552880481511</v>
      </c>
      <c r="R235" s="56">
        <v>23.4875132837407</v>
      </c>
      <c r="S235" s="56">
        <v>23.510679611650481</v>
      </c>
      <c r="T235" s="56">
        <v>23.281608040201004</v>
      </c>
      <c r="U235" s="56">
        <v>23.95769911504425</v>
      </c>
      <c r="V235" s="56">
        <v>30.155474919957314</v>
      </c>
      <c r="W235" s="56">
        <v>28.115728952772074</v>
      </c>
      <c r="X235" s="56">
        <v>26.893600395647873</v>
      </c>
      <c r="Y235" s="56">
        <v>27.229554655870444</v>
      </c>
      <c r="Z235" s="56">
        <v>27.42515337423313</v>
      </c>
      <c r="AA235" s="56">
        <v>26.333638470451916</v>
      </c>
      <c r="AB235" s="56">
        <v>27.14305084745763</v>
      </c>
    </row>
    <row r="236" spans="1:28" x14ac:dyDescent="0.25">
      <c r="A236" s="3" t="s">
        <v>255</v>
      </c>
      <c r="B236" s="3" t="s">
        <v>255</v>
      </c>
      <c r="C236" s="56">
        <v>33.375816993464056</v>
      </c>
      <c r="D236" s="56">
        <v>53.340628090999019</v>
      </c>
      <c r="E236" s="56">
        <v>60.566574330563249</v>
      </c>
      <c r="F236" s="56">
        <v>67.008724832214767</v>
      </c>
      <c r="G236" s="56">
        <v>71.488643533123025</v>
      </c>
      <c r="H236" s="56">
        <v>82.491600940733775</v>
      </c>
      <c r="I236" s="56">
        <v>88.061661661661645</v>
      </c>
      <c r="J236" s="56">
        <v>83</v>
      </c>
      <c r="K236" s="56">
        <v>84.421001574803142</v>
      </c>
      <c r="L236" s="56">
        <v>86.443408597748203</v>
      </c>
      <c r="M236" s="56">
        <v>89.323781427072419</v>
      </c>
      <c r="N236" s="56">
        <v>85.962193896236016</v>
      </c>
      <c r="O236" s="56">
        <v>71.778121712538223</v>
      </c>
      <c r="P236" s="56">
        <v>77.322446511627902</v>
      </c>
      <c r="Q236" s="56">
        <v>83.515145583038873</v>
      </c>
      <c r="R236" s="56">
        <v>74.536466345123259</v>
      </c>
      <c r="S236" s="56">
        <v>70.244370860927148</v>
      </c>
      <c r="T236" s="56">
        <v>73.125416393442634</v>
      </c>
      <c r="U236" s="56">
        <v>77.20631111111112</v>
      </c>
      <c r="V236" s="56">
        <v>70.884729787234036</v>
      </c>
      <c r="W236" s="56">
        <v>74.929870273003019</v>
      </c>
      <c r="X236" s="56">
        <v>79.500979310344832</v>
      </c>
      <c r="Y236" s="56">
        <v>87.117402373887245</v>
      </c>
      <c r="Z236" s="56">
        <v>82.762149323017411</v>
      </c>
      <c r="AA236" s="56">
        <v>79.519562596259618</v>
      </c>
      <c r="AB236" s="56">
        <v>69.751328119001926</v>
      </c>
    </row>
    <row r="237" spans="1:28" x14ac:dyDescent="0.25">
      <c r="A237" s="3" t="s">
        <v>92</v>
      </c>
      <c r="B237" s="3" t="s">
        <v>213</v>
      </c>
      <c r="C237" s="56">
        <v>0</v>
      </c>
      <c r="D237" s="56">
        <v>0</v>
      </c>
      <c r="E237" s="56">
        <v>0</v>
      </c>
      <c r="F237" s="56">
        <v>0</v>
      </c>
      <c r="G237" s="56">
        <v>0</v>
      </c>
      <c r="H237" s="56">
        <v>0</v>
      </c>
      <c r="I237" s="56">
        <v>0</v>
      </c>
      <c r="J237" s="56">
        <v>7.7130929791271345</v>
      </c>
      <c r="K237" s="56">
        <v>6.1491520599250933</v>
      </c>
      <c r="L237" s="56">
        <v>11.459258525046401</v>
      </c>
      <c r="M237" s="56">
        <v>8.6691985815602841</v>
      </c>
      <c r="N237" s="56">
        <v>8.2577405857740587</v>
      </c>
      <c r="O237" s="56">
        <v>10.368421052631581</v>
      </c>
      <c r="P237" s="56">
        <v>11.054405405405404</v>
      </c>
      <c r="Q237" s="56">
        <v>12.956798999165972</v>
      </c>
      <c r="R237" s="56">
        <v>13.437750314465408</v>
      </c>
      <c r="S237" s="56">
        <v>14.081052631578947</v>
      </c>
      <c r="T237" s="56">
        <v>14.202577990430623</v>
      </c>
      <c r="U237" s="56">
        <v>13.902469598262758</v>
      </c>
      <c r="V237" s="56">
        <v>13.998590280777538</v>
      </c>
      <c r="W237" s="56">
        <v>14.714550255885364</v>
      </c>
      <c r="X237" s="56">
        <v>14.789343509865004</v>
      </c>
      <c r="Y237" s="56">
        <v>14.477883682008368</v>
      </c>
      <c r="Z237" s="56">
        <v>13.547044086021504</v>
      </c>
      <c r="AA237" s="56">
        <v>13.061029411764705</v>
      </c>
      <c r="AB237" s="56">
        <v>13.245009233791748</v>
      </c>
    </row>
    <row r="238" spans="1:28" x14ac:dyDescent="0.25">
      <c r="A238" s="3" t="s">
        <v>200</v>
      </c>
      <c r="B238" s="3" t="s">
        <v>200</v>
      </c>
      <c r="C238" s="56">
        <v>27.606430868167202</v>
      </c>
      <c r="D238" s="56">
        <v>35.329120580235717</v>
      </c>
      <c r="E238" s="56">
        <v>40.986910994764401</v>
      </c>
      <c r="F238" s="56">
        <v>56.19021435228332</v>
      </c>
      <c r="G238" s="56">
        <v>57.93930399181167</v>
      </c>
      <c r="H238" s="56">
        <v>64.896491228070175</v>
      </c>
      <c r="I238" s="56">
        <v>73.862107208872459</v>
      </c>
      <c r="J238" s="56">
        <v>82.775607560756072</v>
      </c>
      <c r="K238" s="56">
        <v>83.961972794117656</v>
      </c>
      <c r="L238" s="56">
        <v>94.858015267175574</v>
      </c>
      <c r="M238" s="56">
        <v>108.87542047244094</v>
      </c>
      <c r="N238" s="56">
        <v>112.38285592515592</v>
      </c>
      <c r="O238" s="56">
        <v>114.13009605122731</v>
      </c>
      <c r="P238" s="56">
        <v>135.30509196515004</v>
      </c>
      <c r="Q238" s="56">
        <v>127.39639999999997</v>
      </c>
      <c r="R238" s="56">
        <v>130.51156598984772</v>
      </c>
      <c r="S238" s="56">
        <v>129.14915572232647</v>
      </c>
      <c r="T238" s="56">
        <v>125.16503529411766</v>
      </c>
      <c r="U238" s="56">
        <v>124.17179487179487</v>
      </c>
      <c r="V238" s="56">
        <v>124.28549102428721</v>
      </c>
      <c r="W238" s="56">
        <v>127.35712031558185</v>
      </c>
      <c r="X238" s="56">
        <v>124.86861818181819</v>
      </c>
      <c r="Y238" s="56">
        <v>127.46342475247526</v>
      </c>
      <c r="Z238" s="56">
        <v>128.35369496402876</v>
      </c>
      <c r="AA238" s="56">
        <v>130.70199817767653</v>
      </c>
      <c r="AB238" s="56">
        <v>136.18655650522319</v>
      </c>
    </row>
    <row r="239" spans="1:28" x14ac:dyDescent="0.25">
      <c r="A239" s="3" t="s">
        <v>82</v>
      </c>
      <c r="B239" s="3" t="s">
        <v>82</v>
      </c>
      <c r="C239" s="56">
        <v>0</v>
      </c>
      <c r="D239" s="56">
        <v>0</v>
      </c>
      <c r="E239" s="56">
        <v>0</v>
      </c>
      <c r="F239" s="56">
        <v>0</v>
      </c>
      <c r="G239" s="56">
        <v>0</v>
      </c>
      <c r="H239" s="56">
        <v>0</v>
      </c>
      <c r="I239" s="56">
        <v>0</v>
      </c>
      <c r="J239" s="56">
        <v>0</v>
      </c>
      <c r="K239" s="56">
        <v>0</v>
      </c>
      <c r="L239" s="56">
        <v>0</v>
      </c>
      <c r="M239" s="56">
        <v>17.648571428571429</v>
      </c>
      <c r="N239" s="56">
        <v>17.746121147715197</v>
      </c>
      <c r="O239" s="56">
        <v>16.299110638297876</v>
      </c>
      <c r="P239" s="56">
        <v>18.843699025341131</v>
      </c>
      <c r="Q239" s="56">
        <v>19.233305988515177</v>
      </c>
      <c r="R239" s="56">
        <v>19.731722430010144</v>
      </c>
      <c r="S239" s="56">
        <v>20.938919925512103</v>
      </c>
      <c r="T239" s="56">
        <v>21.976926032660906</v>
      </c>
      <c r="U239" s="56">
        <v>23.892033898305083</v>
      </c>
      <c r="V239" s="56">
        <v>22.063703703703702</v>
      </c>
      <c r="W239" s="56">
        <v>21.441300813008127</v>
      </c>
      <c r="X239" s="56">
        <v>20.939467758444216</v>
      </c>
      <c r="Y239" s="56">
        <v>21.15071504802561</v>
      </c>
      <c r="Z239" s="56">
        <v>20.72669593852909</v>
      </c>
      <c r="AA239" s="56">
        <v>20.09020684931507</v>
      </c>
      <c r="AB239" s="56">
        <v>20.542554027504909</v>
      </c>
    </row>
    <row r="240" spans="1:28" x14ac:dyDescent="0.25">
      <c r="A240" s="3" t="s">
        <v>292</v>
      </c>
      <c r="B240" s="9" t="s">
        <v>286</v>
      </c>
      <c r="C240" s="56">
        <v>0</v>
      </c>
      <c r="D240" s="56">
        <v>0</v>
      </c>
      <c r="E240" s="56">
        <v>0</v>
      </c>
      <c r="F240" s="56">
        <v>0</v>
      </c>
      <c r="G240" s="56">
        <v>0</v>
      </c>
      <c r="H240" s="56">
        <v>0</v>
      </c>
      <c r="I240" s="56">
        <v>0</v>
      </c>
      <c r="J240" s="56">
        <v>0</v>
      </c>
      <c r="K240" s="56">
        <v>0</v>
      </c>
      <c r="L240" s="56">
        <v>0</v>
      </c>
      <c r="M240" s="56">
        <v>11.334491747052519</v>
      </c>
      <c r="N240" s="56">
        <v>13.219182649842272</v>
      </c>
      <c r="O240" s="56">
        <v>11.94315671641791</v>
      </c>
      <c r="P240" s="56">
        <v>14.137224137931035</v>
      </c>
      <c r="Q240" s="56">
        <v>11.891330472103004</v>
      </c>
      <c r="R240" s="56">
        <v>25.639514563106793</v>
      </c>
      <c r="S240" s="56">
        <v>15.364931506849317</v>
      </c>
      <c r="T240" s="56">
        <v>15.61897731958763</v>
      </c>
      <c r="U240" s="56">
        <v>15.44582781456954</v>
      </c>
      <c r="V240" s="56">
        <v>15.835716814159293</v>
      </c>
      <c r="W240" s="56">
        <v>19.672332203389832</v>
      </c>
      <c r="X240" s="56">
        <v>15.733624664602683</v>
      </c>
      <c r="Y240" s="56">
        <v>16.249433572159674</v>
      </c>
      <c r="Z240" s="56">
        <v>15.515358359293874</v>
      </c>
      <c r="AA240" s="56">
        <v>16.10290011918951</v>
      </c>
      <c r="AB240" s="56">
        <v>15.311423943661971</v>
      </c>
    </row>
    <row r="241" spans="1:28" x14ac:dyDescent="0.25">
      <c r="A241" s="6" t="s">
        <v>203</v>
      </c>
      <c r="B241" s="9" t="s">
        <v>203</v>
      </c>
      <c r="C241" s="56">
        <v>113.63089840470194</v>
      </c>
      <c r="D241" s="56">
        <v>106.89622032288699</v>
      </c>
      <c r="E241" s="56">
        <v>118.91818181818181</v>
      </c>
      <c r="F241" s="56">
        <v>121.15445544554456</v>
      </c>
      <c r="G241" s="56">
        <v>127.7419423692636</v>
      </c>
      <c r="H241" s="56">
        <v>138.67720588235295</v>
      </c>
      <c r="I241" s="56">
        <v>148.63722986247544</v>
      </c>
      <c r="J241" s="56">
        <v>154.1611374407583</v>
      </c>
      <c r="K241" s="56">
        <v>154.70956267942586</v>
      </c>
      <c r="L241" s="56">
        <v>152.11015882352942</v>
      </c>
      <c r="M241" s="56">
        <v>158.110101010101</v>
      </c>
      <c r="N241" s="56">
        <v>159.60991735537189</v>
      </c>
      <c r="O241" s="56">
        <v>169.78823529411764</v>
      </c>
      <c r="P241" s="56">
        <v>170.92080536912752</v>
      </c>
      <c r="Q241" s="56">
        <v>174.66103916866507</v>
      </c>
      <c r="R241" s="56">
        <v>172.64532224532223</v>
      </c>
      <c r="S241" s="56">
        <v>178.86238185255198</v>
      </c>
      <c r="T241" s="56">
        <v>175.91265129683001</v>
      </c>
      <c r="U241" s="56">
        <v>174.37714440825192</v>
      </c>
      <c r="V241" s="56">
        <v>173.68566666666666</v>
      </c>
      <c r="W241" s="56">
        <v>181.68908333333337</v>
      </c>
      <c r="X241" s="56">
        <v>181.26964705882352</v>
      </c>
      <c r="Y241" s="56">
        <v>181.681277486911</v>
      </c>
      <c r="Z241" s="56">
        <v>184.65495652173914</v>
      </c>
      <c r="AA241" s="56">
        <v>182.79000000000002</v>
      </c>
      <c r="AB241" s="56">
        <v>186.00188118811883</v>
      </c>
    </row>
    <row r="242" spans="1:28" x14ac:dyDescent="0.25">
      <c r="A242" s="3" t="s">
        <v>3</v>
      </c>
      <c r="B242" s="8" t="s">
        <v>2</v>
      </c>
      <c r="C242" s="56">
        <v>0</v>
      </c>
      <c r="D242" s="56">
        <v>0</v>
      </c>
      <c r="E242" s="56">
        <v>0</v>
      </c>
      <c r="F242" s="56">
        <v>0</v>
      </c>
      <c r="G242" s="56">
        <v>0</v>
      </c>
      <c r="H242" s="56">
        <v>7.6093023255813952</v>
      </c>
      <c r="I242" s="56">
        <v>20.701125618199804</v>
      </c>
      <c r="J242" s="56">
        <v>20.366985645933013</v>
      </c>
      <c r="K242" s="56">
        <v>24.456780735107731</v>
      </c>
      <c r="L242" s="56">
        <v>29.23953640222005</v>
      </c>
      <c r="M242" s="56">
        <v>34.535378323108382</v>
      </c>
      <c r="N242" s="56">
        <v>34.139244491080802</v>
      </c>
      <c r="O242" s="56">
        <v>36.289473684210527</v>
      </c>
      <c r="P242" s="56">
        <v>34.103082851637765</v>
      </c>
      <c r="Q242" s="56">
        <v>33.293004115226339</v>
      </c>
      <c r="R242" s="56">
        <v>35.475472399588057</v>
      </c>
      <c r="S242" s="56">
        <v>32.484644194756548</v>
      </c>
      <c r="T242" s="56">
        <v>28.074729344729349</v>
      </c>
      <c r="U242" s="56">
        <v>30.974299889746415</v>
      </c>
      <c r="V242" s="56">
        <v>32.380556138509974</v>
      </c>
      <c r="W242" s="56">
        <v>11.317619718309857</v>
      </c>
      <c r="X242" s="56">
        <v>10.477295081967213</v>
      </c>
      <c r="Y242" s="56">
        <v>11.0880116156283</v>
      </c>
      <c r="Z242" s="56">
        <v>11.30911231101512</v>
      </c>
      <c r="AA242" s="56">
        <v>11.124518814139112</v>
      </c>
      <c r="AB242" s="56">
        <v>11.444904109589039</v>
      </c>
    </row>
    <row r="243" spans="1:28" x14ac:dyDescent="0.25">
      <c r="A243" s="3" t="s">
        <v>473</v>
      </c>
      <c r="B243" s="10" t="s">
        <v>374</v>
      </c>
      <c r="C243" s="56">
        <v>0</v>
      </c>
      <c r="D243" s="56">
        <v>0</v>
      </c>
      <c r="E243" s="56">
        <v>0</v>
      </c>
      <c r="F243" s="56">
        <v>0</v>
      </c>
      <c r="G243" s="56">
        <v>0</v>
      </c>
      <c r="H243" s="56">
        <v>0</v>
      </c>
      <c r="I243" s="56">
        <v>0</v>
      </c>
      <c r="J243" s="56">
        <v>0</v>
      </c>
      <c r="K243" s="56">
        <v>0</v>
      </c>
      <c r="L243" s="56">
        <v>0</v>
      </c>
      <c r="M243" s="56">
        <v>0</v>
      </c>
      <c r="N243" s="56">
        <v>0</v>
      </c>
      <c r="O243" s="56">
        <v>0</v>
      </c>
      <c r="P243" s="56">
        <v>0</v>
      </c>
      <c r="Q243" s="56">
        <v>0.57749514731369145</v>
      </c>
      <c r="R243" s="56">
        <v>0.52593984962406015</v>
      </c>
      <c r="S243" s="56">
        <v>0.60493675889328069</v>
      </c>
      <c r="T243" s="56">
        <v>0.58975966907962762</v>
      </c>
      <c r="U243" s="56">
        <v>0.56288306188925086</v>
      </c>
      <c r="V243" s="56">
        <v>0.59667399347116434</v>
      </c>
      <c r="W243" s="56">
        <v>0.59081440162271803</v>
      </c>
      <c r="X243" s="56">
        <v>0.59709296482412055</v>
      </c>
      <c r="Y243" s="56">
        <v>0.53774552683896626</v>
      </c>
      <c r="Z243" s="56">
        <v>0.42939920159680639</v>
      </c>
      <c r="AA243" s="56">
        <v>0.44183908045977016</v>
      </c>
      <c r="AB243" s="56">
        <v>0.35077456647398841</v>
      </c>
    </row>
    <row r="244" spans="1:28" x14ac:dyDescent="0.25">
      <c r="A244" s="3" t="s">
        <v>52</v>
      </c>
      <c r="B244" s="3" t="s">
        <v>52</v>
      </c>
      <c r="C244" s="56">
        <v>82.595138888888883</v>
      </c>
      <c r="D244" s="56">
        <v>76.963668321747761</v>
      </c>
      <c r="E244" s="56">
        <v>76.366666666666674</v>
      </c>
      <c r="F244" s="56">
        <v>84.246601941747571</v>
      </c>
      <c r="G244" s="56">
        <v>82.394160583941598</v>
      </c>
      <c r="H244" s="56">
        <v>86.682568807339436</v>
      </c>
      <c r="I244" s="56">
        <v>91.712927756653997</v>
      </c>
      <c r="J244" s="56">
        <v>91.236363636363635</v>
      </c>
      <c r="K244" s="56">
        <v>93.312039442231068</v>
      </c>
      <c r="L244" s="56">
        <v>122.87259347308748</v>
      </c>
      <c r="M244" s="56">
        <v>87.016766491043199</v>
      </c>
      <c r="N244" s="56">
        <v>97.700731204943366</v>
      </c>
      <c r="O244" s="56">
        <v>101.6178825995807</v>
      </c>
      <c r="P244" s="56">
        <v>112.6523489932886</v>
      </c>
      <c r="Q244" s="56">
        <v>116.08744855967078</v>
      </c>
      <c r="R244" s="56">
        <v>109.44515010570824</v>
      </c>
      <c r="S244" s="56">
        <v>110.69611650485437</v>
      </c>
      <c r="T244" s="56">
        <v>111.95543266331659</v>
      </c>
      <c r="U244" s="56">
        <v>106.75669211986683</v>
      </c>
      <c r="V244" s="56">
        <v>106.04021786492376</v>
      </c>
      <c r="W244" s="56">
        <v>107.11728395061729</v>
      </c>
      <c r="X244" s="56">
        <v>111.98687838104641</v>
      </c>
      <c r="Y244" s="56">
        <v>107.10047808764941</v>
      </c>
      <c r="Z244" s="56">
        <v>105.73725989847716</v>
      </c>
      <c r="AA244" s="56">
        <v>102.38582281722933</v>
      </c>
      <c r="AB244" s="56">
        <v>108.22101461006909</v>
      </c>
    </row>
    <row r="245" spans="1:28" x14ac:dyDescent="0.25">
      <c r="A245" s="3" t="s">
        <v>334</v>
      </c>
      <c r="B245" s="3" t="s">
        <v>334</v>
      </c>
      <c r="C245" s="56">
        <v>84.035275080906146</v>
      </c>
      <c r="D245" s="56">
        <v>116.15302189781022</v>
      </c>
      <c r="E245" s="56">
        <v>137.72121212121212</v>
      </c>
      <c r="F245" s="56">
        <v>158.25706214689265</v>
      </c>
      <c r="G245" s="56">
        <v>154.52068965517242</v>
      </c>
      <c r="H245" s="56">
        <v>156.12367491166077</v>
      </c>
      <c r="I245" s="56">
        <v>166.93079705603037</v>
      </c>
      <c r="J245" s="56">
        <v>157.17221691176468</v>
      </c>
      <c r="K245" s="56">
        <v>135.52899064309824</v>
      </c>
      <c r="L245" s="56">
        <v>137.75750529722617</v>
      </c>
      <c r="M245" s="56">
        <v>183.10411720747294</v>
      </c>
      <c r="N245" s="56">
        <v>166.7359677419355</v>
      </c>
      <c r="O245" s="56">
        <v>156.79735983690111</v>
      </c>
      <c r="P245" s="56">
        <v>156.04612903225808</v>
      </c>
      <c r="Q245" s="56">
        <v>160.95715073815074</v>
      </c>
      <c r="R245" s="56">
        <v>161.32599198396792</v>
      </c>
      <c r="S245" s="56">
        <v>156.21025641025639</v>
      </c>
      <c r="T245" s="56">
        <v>154.27780794701988</v>
      </c>
      <c r="U245" s="56">
        <v>151.06789473684208</v>
      </c>
      <c r="V245" s="56">
        <v>152.85116910229647</v>
      </c>
      <c r="W245" s="56">
        <v>154.97</v>
      </c>
      <c r="X245" s="56">
        <v>150.74620967741936</v>
      </c>
      <c r="Y245" s="56">
        <v>151.24800321285142</v>
      </c>
      <c r="Z245" s="56">
        <v>147.45773941605839</v>
      </c>
      <c r="AA245" s="56">
        <v>142.26942630359213</v>
      </c>
      <c r="AB245" s="56">
        <v>146.95407692307691</v>
      </c>
    </row>
    <row r="246" spans="1:28" x14ac:dyDescent="0.25">
      <c r="A246" s="3" t="s">
        <v>475</v>
      </c>
      <c r="B246" s="3" t="s">
        <v>475</v>
      </c>
      <c r="C246" s="56">
        <v>0</v>
      </c>
      <c r="D246" s="56">
        <v>0</v>
      </c>
      <c r="E246" s="56">
        <v>0</v>
      </c>
      <c r="F246" s="56">
        <v>0</v>
      </c>
      <c r="G246" s="56">
        <v>0</v>
      </c>
      <c r="H246" s="56">
        <v>0</v>
      </c>
      <c r="I246" s="56">
        <v>0</v>
      </c>
      <c r="J246" s="56">
        <v>0</v>
      </c>
      <c r="K246" s="56">
        <v>0</v>
      </c>
      <c r="L246" s="56">
        <v>0</v>
      </c>
      <c r="M246" s="56">
        <v>0</v>
      </c>
      <c r="N246" s="56">
        <v>0</v>
      </c>
      <c r="O246" s="56">
        <v>0</v>
      </c>
      <c r="P246" s="56">
        <v>0</v>
      </c>
      <c r="Q246" s="56">
        <v>0</v>
      </c>
      <c r="R246" s="56">
        <v>16.956237006237004</v>
      </c>
      <c r="S246" s="56">
        <v>17.918672397325693</v>
      </c>
      <c r="T246" s="56">
        <v>16.867917068466731</v>
      </c>
      <c r="U246" s="56">
        <v>16.599339207048459</v>
      </c>
      <c r="V246" s="56">
        <v>18.140822994652403</v>
      </c>
      <c r="W246" s="56">
        <v>18.181860940695294</v>
      </c>
      <c r="X246" s="56">
        <v>18.033623188405798</v>
      </c>
      <c r="Y246" s="56">
        <v>18.553149522799576</v>
      </c>
      <c r="Z246" s="56">
        <v>19.218099352051837</v>
      </c>
      <c r="AA246" s="56">
        <v>19.794756380510442</v>
      </c>
      <c r="AB246" s="56">
        <v>18.251164658634536</v>
      </c>
    </row>
    <row r="247" spans="1:28" x14ac:dyDescent="0.25">
      <c r="A247" s="3" t="s">
        <v>317</v>
      </c>
      <c r="B247" s="3" t="s">
        <v>317</v>
      </c>
      <c r="C247" s="56">
        <v>0</v>
      </c>
      <c r="D247" s="56">
        <v>0</v>
      </c>
      <c r="E247" s="56">
        <v>0</v>
      </c>
      <c r="F247" s="56">
        <v>0</v>
      </c>
      <c r="G247" s="56">
        <v>0</v>
      </c>
      <c r="H247" s="56">
        <v>0</v>
      </c>
      <c r="I247" s="56">
        <v>0</v>
      </c>
      <c r="J247" s="56">
        <v>0</v>
      </c>
      <c r="K247" s="56">
        <v>0</v>
      </c>
      <c r="L247" s="56">
        <v>0</v>
      </c>
      <c r="M247" s="56">
        <v>0.63352222222222221</v>
      </c>
      <c r="N247" s="56">
        <v>6.564632848232848</v>
      </c>
      <c r="O247" s="56">
        <v>6.5879865037194474</v>
      </c>
      <c r="P247" s="56">
        <v>7.034798939247831</v>
      </c>
      <c r="Q247" s="56">
        <v>6.2009890109890105</v>
      </c>
      <c r="R247" s="56">
        <v>7.1866106557377059</v>
      </c>
      <c r="S247" s="56">
        <v>6.6317289719626178</v>
      </c>
      <c r="T247" s="56">
        <v>6.613469798657718</v>
      </c>
      <c r="U247" s="56">
        <v>6.5523749999999996</v>
      </c>
      <c r="V247" s="56">
        <v>6.506680942184154</v>
      </c>
      <c r="W247" s="56">
        <v>7.0140780141843972</v>
      </c>
      <c r="X247" s="56">
        <v>7.0971384615384618</v>
      </c>
      <c r="Y247" s="56">
        <v>7.1975206185567009</v>
      </c>
      <c r="Z247" s="56">
        <v>7.0162477392218729</v>
      </c>
      <c r="AA247" s="56">
        <v>6.8925287896592238</v>
      </c>
      <c r="AB247" s="56">
        <v>7.2785405405405408</v>
      </c>
    </row>
    <row r="248" spans="1:28" x14ac:dyDescent="0.25">
      <c r="A248" s="3" t="s">
        <v>204</v>
      </c>
      <c r="B248" s="3" t="s">
        <v>204</v>
      </c>
      <c r="C248" s="56">
        <v>36.496937882764655</v>
      </c>
      <c r="D248" s="56">
        <v>33.750313725490194</v>
      </c>
      <c r="E248" s="56">
        <v>34.528813559322032</v>
      </c>
      <c r="F248" s="56">
        <v>33.510479921645448</v>
      </c>
      <c r="G248" s="56">
        <v>33.041794310722096</v>
      </c>
      <c r="H248" s="56">
        <v>33.354477611940297</v>
      </c>
      <c r="I248" s="56">
        <v>32.197297297297297</v>
      </c>
      <c r="J248" s="56">
        <v>33.040196078431372</v>
      </c>
      <c r="K248" s="56">
        <v>35.028146123260434</v>
      </c>
      <c r="L248" s="56">
        <v>37.495029752066117</v>
      </c>
      <c r="M248" s="56">
        <v>38.42915702479339</v>
      </c>
      <c r="N248" s="56">
        <v>37.365247852760739</v>
      </c>
      <c r="O248" s="56">
        <v>37.131314528101811</v>
      </c>
      <c r="P248" s="56">
        <v>35.913880077369434</v>
      </c>
      <c r="Q248" s="56">
        <v>39.369477049180333</v>
      </c>
      <c r="R248" s="56">
        <v>36.633236514522821</v>
      </c>
      <c r="S248" s="56">
        <v>35.053773584905656</v>
      </c>
      <c r="T248" s="56">
        <v>33.502718446601946</v>
      </c>
      <c r="U248" s="56">
        <v>31.458806941431668</v>
      </c>
      <c r="V248" s="56">
        <v>31.151898734177216</v>
      </c>
      <c r="W248" s="56">
        <v>32.442182741116753</v>
      </c>
      <c r="X248" s="56">
        <v>33.046292585170342</v>
      </c>
      <c r="Y248" s="56">
        <v>34.409019407558731</v>
      </c>
      <c r="Z248" s="56">
        <v>33.238863868986698</v>
      </c>
      <c r="AA248" s="56">
        <v>33.47552447552448</v>
      </c>
      <c r="AB248" s="56">
        <v>32.636220472440939</v>
      </c>
    </row>
    <row r="249" spans="1:28" x14ac:dyDescent="0.25">
      <c r="A249" s="3" t="s">
        <v>208</v>
      </c>
      <c r="B249" s="3" t="s">
        <v>208</v>
      </c>
      <c r="C249" s="56">
        <v>208.85547572254336</v>
      </c>
      <c r="D249" s="56">
        <v>206.77032252085266</v>
      </c>
      <c r="E249" s="56">
        <v>212.18378378378378</v>
      </c>
      <c r="F249" s="56">
        <v>222.14146341463416</v>
      </c>
      <c r="G249" s="56">
        <v>234.12227074235813</v>
      </c>
      <c r="H249" s="56">
        <v>254.40848708487084</v>
      </c>
      <c r="I249" s="56">
        <v>269.12178217821781</v>
      </c>
      <c r="J249" s="56">
        <v>263.10619637750233</v>
      </c>
      <c r="K249" s="56">
        <v>270.41652860215061</v>
      </c>
      <c r="L249" s="56">
        <v>266.82669565217395</v>
      </c>
      <c r="M249" s="56">
        <v>274.10380466321243</v>
      </c>
      <c r="N249" s="56">
        <v>279.54733921360253</v>
      </c>
      <c r="O249" s="56">
        <v>282.37272727272727</v>
      </c>
      <c r="P249" s="56">
        <v>289.96504854368931</v>
      </c>
      <c r="Q249" s="56">
        <v>294.50866141732286</v>
      </c>
      <c r="R249" s="56">
        <v>341.95607476635519</v>
      </c>
      <c r="S249" s="56">
        <v>285.63706491063033</v>
      </c>
      <c r="T249" s="56">
        <v>299.64402087286533</v>
      </c>
      <c r="U249" s="56">
        <v>289.45868740157482</v>
      </c>
      <c r="V249" s="56">
        <v>295.81092627118642</v>
      </c>
      <c r="W249" s="56">
        <v>303.29929405840886</v>
      </c>
      <c r="X249" s="56">
        <v>351.27447252298265</v>
      </c>
      <c r="Y249" s="56">
        <v>288.37846024716788</v>
      </c>
      <c r="Z249" s="56">
        <v>285.75166417910452</v>
      </c>
      <c r="AA249" s="56">
        <v>317.63145828505219</v>
      </c>
      <c r="AB249" s="56">
        <v>291.65666086956526</v>
      </c>
    </row>
    <row r="250" spans="1:28" x14ac:dyDescent="0.25">
      <c r="A250" s="3" t="s">
        <v>84</v>
      </c>
      <c r="B250" s="9" t="s">
        <v>486</v>
      </c>
      <c r="C250" s="56">
        <v>0</v>
      </c>
      <c r="D250" s="56">
        <v>0</v>
      </c>
      <c r="E250" s="56">
        <v>0</v>
      </c>
      <c r="F250" s="56">
        <v>0</v>
      </c>
      <c r="G250" s="56">
        <v>0</v>
      </c>
      <c r="H250" s="56">
        <v>0</v>
      </c>
      <c r="I250" s="56">
        <v>0</v>
      </c>
      <c r="J250" s="56">
        <v>0</v>
      </c>
      <c r="K250" s="56">
        <v>0</v>
      </c>
      <c r="L250" s="56">
        <v>39.970485009059779</v>
      </c>
      <c r="M250" s="56">
        <v>39.047609589041102</v>
      </c>
      <c r="N250" s="56">
        <v>39.728505015045137</v>
      </c>
      <c r="O250" s="56">
        <v>40.097351987767581</v>
      </c>
      <c r="P250" s="56">
        <v>41.81266844968269</v>
      </c>
      <c r="Q250" s="56">
        <v>42.364705882352936</v>
      </c>
      <c r="R250" s="56">
        <v>44.129331800534885</v>
      </c>
      <c r="S250" s="56">
        <v>43.240832595217007</v>
      </c>
      <c r="T250" s="56">
        <v>41.91367323187108</v>
      </c>
      <c r="U250" s="56">
        <v>45.214500000000001</v>
      </c>
      <c r="V250" s="56">
        <v>41.432580645161295</v>
      </c>
      <c r="W250" s="56">
        <v>45.503256262042392</v>
      </c>
      <c r="X250" s="56">
        <v>45.596997055937194</v>
      </c>
      <c r="Y250" s="56">
        <v>45.326206896551724</v>
      </c>
      <c r="Z250" s="56">
        <v>44.350491803278686</v>
      </c>
      <c r="AA250" s="56">
        <v>45.596435834266515</v>
      </c>
      <c r="AB250" s="56">
        <v>48.062435381750461</v>
      </c>
    </row>
    <row r="251" spans="1:28" x14ac:dyDescent="0.25">
      <c r="A251" s="3" t="s">
        <v>80</v>
      </c>
      <c r="B251" s="3" t="s">
        <v>80</v>
      </c>
      <c r="C251" s="56">
        <v>0</v>
      </c>
      <c r="D251" s="56">
        <v>0</v>
      </c>
      <c r="E251" s="56">
        <v>0</v>
      </c>
      <c r="F251" s="56">
        <v>0</v>
      </c>
      <c r="G251" s="56">
        <v>0</v>
      </c>
      <c r="H251" s="56">
        <v>0</v>
      </c>
      <c r="I251" s="56">
        <v>0</v>
      </c>
      <c r="J251" s="56">
        <v>0</v>
      </c>
      <c r="K251" s="56">
        <v>0</v>
      </c>
      <c r="L251" s="56">
        <v>55.777643533721054</v>
      </c>
      <c r="M251" s="56">
        <v>40.233255987717506</v>
      </c>
      <c r="N251" s="56">
        <v>39.341176470588238</v>
      </c>
      <c r="O251" s="56">
        <v>42.576365911542602</v>
      </c>
      <c r="P251" s="56">
        <v>40.40626333656644</v>
      </c>
      <c r="Q251" s="56">
        <v>42.330174563591015</v>
      </c>
      <c r="R251" s="56">
        <v>55.739748953974896</v>
      </c>
      <c r="S251" s="56">
        <v>40.869230769230768</v>
      </c>
      <c r="T251" s="56">
        <v>42.634543326885883</v>
      </c>
      <c r="U251" s="56">
        <v>49.476889387308532</v>
      </c>
      <c r="V251" s="56">
        <v>52.899534883720932</v>
      </c>
      <c r="W251" s="56">
        <v>53.112014388489214</v>
      </c>
      <c r="X251" s="56">
        <v>53.041240875912408</v>
      </c>
      <c r="Y251" s="56">
        <v>53.126069546891458</v>
      </c>
      <c r="Z251" s="56">
        <v>51.851328976034857</v>
      </c>
      <c r="AA251" s="56">
        <v>51.452215568862279</v>
      </c>
      <c r="AB251" s="56">
        <v>51.603956478733927</v>
      </c>
    </row>
    <row r="252" spans="1:28" x14ac:dyDescent="0.25">
      <c r="A252" s="3" t="s">
        <v>70</v>
      </c>
      <c r="B252" s="3" t="s">
        <v>70</v>
      </c>
      <c r="C252" s="56">
        <v>27.974698795180725</v>
      </c>
      <c r="D252" s="56">
        <v>26.263236714975847</v>
      </c>
      <c r="E252" s="56">
        <v>24.574193548387097</v>
      </c>
      <c r="F252" s="56">
        <v>24.53992210321324</v>
      </c>
      <c r="G252" s="56">
        <v>24.211827956989247</v>
      </c>
      <c r="H252" s="56">
        <v>49.907257304429784</v>
      </c>
      <c r="I252" s="56">
        <v>26.593150684931505</v>
      </c>
      <c r="J252" s="56">
        <v>27.337198067632851</v>
      </c>
      <c r="K252" s="56">
        <v>28.100160194174759</v>
      </c>
      <c r="L252" s="56">
        <v>29.619704453441301</v>
      </c>
      <c r="M252" s="56">
        <v>30.070575904860391</v>
      </c>
      <c r="N252" s="56">
        <v>29.878513238289205</v>
      </c>
      <c r="O252" s="56">
        <v>31.487043294614573</v>
      </c>
      <c r="P252" s="56">
        <v>31.15919153031761</v>
      </c>
      <c r="Q252" s="56">
        <v>32.750693641618497</v>
      </c>
      <c r="R252" s="56">
        <v>32.141724392819427</v>
      </c>
      <c r="S252" s="56">
        <v>33.040690978886751</v>
      </c>
      <c r="T252" s="56">
        <v>32.319444444444443</v>
      </c>
      <c r="U252" s="56">
        <v>31.894740190880171</v>
      </c>
      <c r="V252" s="56">
        <v>29.735131440588859</v>
      </c>
      <c r="W252" s="56">
        <v>31.409107505070995</v>
      </c>
      <c r="X252" s="56">
        <v>30.951983887210474</v>
      </c>
      <c r="Y252" s="56">
        <v>31.160970377936668</v>
      </c>
      <c r="Z252" s="56">
        <v>31.239732234809473</v>
      </c>
      <c r="AA252" s="56">
        <v>30.803774853801169</v>
      </c>
      <c r="AB252" s="56">
        <v>31.62635798816568</v>
      </c>
    </row>
    <row r="253" spans="1:28" x14ac:dyDescent="0.25">
      <c r="A253" s="3" t="s">
        <v>354</v>
      </c>
      <c r="B253" s="3" t="s">
        <v>354</v>
      </c>
      <c r="C253" s="56">
        <v>0</v>
      </c>
      <c r="D253" s="56">
        <v>0</v>
      </c>
      <c r="E253" s="56">
        <v>0</v>
      </c>
      <c r="F253" s="56">
        <v>0</v>
      </c>
      <c r="G253" s="56">
        <v>13.72727063081696</v>
      </c>
      <c r="H253" s="56">
        <v>15.825706214689266</v>
      </c>
      <c r="I253" s="56">
        <v>17.977574708171208</v>
      </c>
      <c r="J253" s="56">
        <v>17.825604113614105</v>
      </c>
      <c r="K253" s="56">
        <v>5.9461006910167811</v>
      </c>
      <c r="L253" s="56">
        <v>0</v>
      </c>
      <c r="M253" s="56">
        <v>23.937696891191713</v>
      </c>
      <c r="N253" s="56">
        <v>18.997472073921969</v>
      </c>
      <c r="O253" s="56">
        <v>19.052241535226077</v>
      </c>
      <c r="P253" s="56">
        <v>19.310304743465633</v>
      </c>
      <c r="Q253" s="56">
        <v>19.478935328345802</v>
      </c>
      <c r="R253" s="56">
        <v>18.117214814814819</v>
      </c>
      <c r="S253" s="56">
        <v>18.636442043222004</v>
      </c>
      <c r="T253" s="56">
        <v>18.989243101711985</v>
      </c>
      <c r="U253" s="56">
        <v>18.270143965517242</v>
      </c>
      <c r="V253" s="56">
        <v>18.573345414847161</v>
      </c>
      <c r="W253" s="56">
        <v>18.619647648261758</v>
      </c>
      <c r="X253" s="56">
        <v>18.200744344344344</v>
      </c>
      <c r="Y253" s="56">
        <v>18.745480527383368</v>
      </c>
      <c r="Z253" s="56">
        <v>19.148064718384699</v>
      </c>
      <c r="AA253" s="56">
        <v>19.29158717948718</v>
      </c>
      <c r="AB253" s="56">
        <v>19.214578512396695</v>
      </c>
    </row>
    <row r="254" spans="1:28" x14ac:dyDescent="0.25">
      <c r="A254" s="3" t="s">
        <v>542</v>
      </c>
      <c r="B254" s="54" t="s">
        <v>567</v>
      </c>
      <c r="C254" s="56">
        <v>0</v>
      </c>
      <c r="D254" s="56">
        <v>0</v>
      </c>
      <c r="E254" s="56">
        <v>0</v>
      </c>
      <c r="F254" s="56">
        <v>0</v>
      </c>
      <c r="G254" s="56">
        <v>0</v>
      </c>
      <c r="H254" s="56">
        <v>0</v>
      </c>
      <c r="I254" s="56">
        <v>0</v>
      </c>
      <c r="J254" s="56">
        <v>0</v>
      </c>
      <c r="K254" s="56">
        <v>0</v>
      </c>
      <c r="L254" s="56">
        <v>0</v>
      </c>
      <c r="M254" s="56">
        <v>0</v>
      </c>
      <c r="N254" s="56">
        <v>0</v>
      </c>
      <c r="O254" s="56">
        <v>0</v>
      </c>
      <c r="P254" s="56">
        <v>0</v>
      </c>
      <c r="Q254" s="56">
        <v>0</v>
      </c>
      <c r="R254" s="56">
        <v>0</v>
      </c>
      <c r="S254" s="56">
        <v>14.870077519379844</v>
      </c>
      <c r="T254" s="56">
        <v>14.659003984063744</v>
      </c>
      <c r="U254" s="56">
        <v>14.865775862068967</v>
      </c>
      <c r="V254" s="56">
        <v>14.959677072120559</v>
      </c>
      <c r="W254" s="56">
        <v>14.754782608695653</v>
      </c>
      <c r="X254" s="56">
        <v>14.633687943262412</v>
      </c>
      <c r="Y254" s="56">
        <v>14.994722502522706</v>
      </c>
      <c r="Z254" s="56">
        <v>14.411334681496461</v>
      </c>
      <c r="AA254" s="56">
        <v>14.123225058004639</v>
      </c>
      <c r="AB254" s="56">
        <v>14.409464816650146</v>
      </c>
    </row>
    <row r="255" spans="1:28" x14ac:dyDescent="0.25">
      <c r="A255" s="3" t="s">
        <v>51</v>
      </c>
      <c r="B255" s="3" t="s">
        <v>51</v>
      </c>
      <c r="C255" s="56">
        <v>8.4798165137614667</v>
      </c>
      <c r="D255" s="56">
        <v>9.1452043912175647</v>
      </c>
      <c r="E255" s="56">
        <v>9.4447405204460964</v>
      </c>
      <c r="F255" s="56">
        <v>9.6539511961722511</v>
      </c>
      <c r="G255" s="56">
        <v>10.322175732217573</v>
      </c>
      <c r="H255" s="56">
        <v>9.6921606118546855</v>
      </c>
      <c r="I255" s="56">
        <v>9.9169960474308301</v>
      </c>
      <c r="J255" s="56">
        <v>10.834246575342465</v>
      </c>
      <c r="K255" s="56">
        <v>10.888532272614626</v>
      </c>
      <c r="L255" s="56">
        <v>11.17635748569827</v>
      </c>
      <c r="M255" s="56">
        <v>10.352941176470589</v>
      </c>
      <c r="N255" s="56">
        <v>10.318659793814433</v>
      </c>
      <c r="O255" s="56">
        <v>12.441139510117146</v>
      </c>
      <c r="P255" s="56">
        <v>12.804109589041095</v>
      </c>
      <c r="Q255" s="56">
        <v>11.777180385288966</v>
      </c>
      <c r="R255" s="56">
        <v>12.580703075291623</v>
      </c>
      <c r="S255" s="56">
        <v>11.032794374393792</v>
      </c>
      <c r="T255" s="56">
        <v>11.750768595041322</v>
      </c>
      <c r="U255" s="56">
        <v>11.868027867095392</v>
      </c>
      <c r="V255" s="56">
        <v>12.500120746432492</v>
      </c>
      <c r="W255" s="56">
        <v>11.841637843336724</v>
      </c>
      <c r="X255" s="56">
        <v>11.046478873239437</v>
      </c>
      <c r="Y255" s="56">
        <v>11.6244332998997</v>
      </c>
      <c r="Z255" s="56">
        <v>11.2898224852071</v>
      </c>
      <c r="AA255" s="56">
        <v>10.792636697247708</v>
      </c>
      <c r="AB255" s="56">
        <v>11.134318586640852</v>
      </c>
    </row>
    <row r="256" spans="1:28" x14ac:dyDescent="0.25">
      <c r="A256" s="3" t="s">
        <v>230</v>
      </c>
      <c r="B256" s="8" t="s">
        <v>228</v>
      </c>
      <c r="C256" s="56">
        <v>3.3538932955618508</v>
      </c>
      <c r="D256" s="56">
        <v>3.4304063745019926</v>
      </c>
      <c r="E256" s="56">
        <v>3.7758969641214351</v>
      </c>
      <c r="F256" s="56">
        <v>3.8717557251908397</v>
      </c>
      <c r="G256" s="56">
        <v>3.6872443487621096</v>
      </c>
      <c r="H256" s="56">
        <v>2.9038167938931299</v>
      </c>
      <c r="I256" s="56">
        <v>3.9290448343079922</v>
      </c>
      <c r="J256" s="56">
        <v>4.0084252758274825</v>
      </c>
      <c r="K256" s="56">
        <v>4.650296377649326</v>
      </c>
      <c r="L256" s="56">
        <v>4.5514882956878848</v>
      </c>
      <c r="M256" s="56">
        <v>5.046537874097007</v>
      </c>
      <c r="N256" s="56">
        <v>5.4538241134751768</v>
      </c>
      <c r="O256" s="56">
        <v>5.4944473205257829</v>
      </c>
      <c r="P256" s="56">
        <v>6.2149251700680264</v>
      </c>
      <c r="Q256" s="56">
        <v>5.2279550949913656</v>
      </c>
      <c r="R256" s="56">
        <v>6.564329140461215</v>
      </c>
      <c r="S256" s="56">
        <v>6.6153801337153775</v>
      </c>
      <c r="T256" s="56">
        <v>6.0350000000000001</v>
      </c>
      <c r="U256" s="56">
        <v>6.1207486800422384</v>
      </c>
      <c r="V256" s="56">
        <v>6.0411538461538461</v>
      </c>
      <c r="W256" s="56">
        <v>6.0627432296890671</v>
      </c>
      <c r="X256" s="56">
        <v>6.0097944055944055</v>
      </c>
      <c r="Y256" s="56">
        <v>6.0179999999999989</v>
      </c>
      <c r="Z256" s="56">
        <v>6.1118164251207734</v>
      </c>
      <c r="AA256" s="56">
        <v>5.9483181818181823</v>
      </c>
      <c r="AB256" s="56">
        <v>6.0695053346265766</v>
      </c>
    </row>
    <row r="257" spans="1:28" s="91" customFormat="1" x14ac:dyDescent="0.25">
      <c r="A257" s="89" t="s">
        <v>88</v>
      </c>
      <c r="B257" s="51" t="s">
        <v>88</v>
      </c>
      <c r="C257" s="90">
        <v>904.03097452752672</v>
      </c>
      <c r="D257" s="90">
        <v>929.62456824512537</v>
      </c>
      <c r="E257" s="90">
        <v>949.97499999999991</v>
      </c>
      <c r="F257" s="90">
        <v>1003.5343137254902</v>
      </c>
      <c r="G257" s="90">
        <v>928.35881104033979</v>
      </c>
      <c r="H257" s="90">
        <v>893.6291970802921</v>
      </c>
      <c r="I257" s="90">
        <v>905.93461538461531</v>
      </c>
      <c r="J257" s="90">
        <v>900.71703308550195</v>
      </c>
      <c r="K257" s="90">
        <v>946.94456960600394</v>
      </c>
      <c r="L257" s="90">
        <v>874.16233358805766</v>
      </c>
      <c r="M257" s="90">
        <v>868.91724137931033</v>
      </c>
      <c r="N257" s="90">
        <v>910.21052682926825</v>
      </c>
      <c r="O257" s="90">
        <v>1035.8423799582465</v>
      </c>
      <c r="P257" s="90">
        <v>920.82421052631571</v>
      </c>
      <c r="Q257" s="90">
        <v>936.50900473933643</v>
      </c>
      <c r="R257" s="90">
        <v>936.51282051282055</v>
      </c>
      <c r="S257" s="90">
        <v>930.95450324976787</v>
      </c>
      <c r="T257" s="90">
        <v>921.72749529190207</v>
      </c>
      <c r="U257" s="90">
        <v>898.23573221757329</v>
      </c>
      <c r="V257" s="90">
        <v>900.28987341772154</v>
      </c>
      <c r="W257" s="90">
        <v>911.54280039721937</v>
      </c>
      <c r="X257" s="90" t="s">
        <v>523</v>
      </c>
      <c r="Y257" s="90" t="s">
        <v>523</v>
      </c>
      <c r="Z257" s="90">
        <v>0</v>
      </c>
      <c r="AA257" s="90" t="s">
        <v>523</v>
      </c>
      <c r="AB257" s="90">
        <v>0</v>
      </c>
    </row>
    <row r="258" spans="1:28" x14ac:dyDescent="0.25">
      <c r="A258" s="3" t="s">
        <v>546</v>
      </c>
      <c r="B258" s="33" t="s">
        <v>571</v>
      </c>
      <c r="C258" s="96">
        <v>0</v>
      </c>
      <c r="D258" s="96">
        <v>0</v>
      </c>
      <c r="E258" s="96">
        <v>0</v>
      </c>
      <c r="F258" s="96">
        <v>0</v>
      </c>
      <c r="G258" s="96">
        <v>0</v>
      </c>
      <c r="H258" s="96">
        <v>0</v>
      </c>
      <c r="I258" s="96">
        <v>0</v>
      </c>
      <c r="J258" s="96">
        <v>0</v>
      </c>
      <c r="K258" s="96">
        <v>0</v>
      </c>
      <c r="L258" s="96">
        <v>0</v>
      </c>
      <c r="M258" s="96">
        <v>0</v>
      </c>
      <c r="N258" s="96">
        <v>0</v>
      </c>
      <c r="O258" s="96">
        <v>0</v>
      </c>
      <c r="P258" s="96">
        <v>0</v>
      </c>
      <c r="Q258" s="96">
        <v>0</v>
      </c>
      <c r="R258" s="96">
        <v>0</v>
      </c>
      <c r="S258" s="96">
        <v>0</v>
      </c>
      <c r="T258" s="96">
        <v>0</v>
      </c>
      <c r="U258" s="96">
        <v>0</v>
      </c>
      <c r="V258" s="96">
        <v>0</v>
      </c>
      <c r="W258" s="96">
        <v>0</v>
      </c>
      <c r="X258" s="96">
        <v>906.19837398373977</v>
      </c>
      <c r="Y258" s="96">
        <v>909.95517241379309</v>
      </c>
      <c r="Z258" s="96">
        <v>907.65604395604396</v>
      </c>
      <c r="AA258" s="96">
        <v>878.49122096486008</v>
      </c>
      <c r="AB258" s="96">
        <v>900.81364341085271</v>
      </c>
    </row>
    <row r="259" spans="1:28" x14ac:dyDescent="0.25">
      <c r="A259" s="3" t="s">
        <v>476</v>
      </c>
      <c r="B259" s="3" t="s">
        <v>137</v>
      </c>
      <c r="C259" s="96">
        <v>0</v>
      </c>
      <c r="D259" s="96">
        <v>0</v>
      </c>
      <c r="E259" s="96">
        <v>0</v>
      </c>
      <c r="F259" s="96">
        <v>0</v>
      </c>
      <c r="G259" s="96">
        <v>0</v>
      </c>
      <c r="H259" s="96">
        <v>0</v>
      </c>
      <c r="I259" s="96">
        <v>0</v>
      </c>
      <c r="J259" s="96">
        <v>0</v>
      </c>
      <c r="K259" s="96">
        <v>0</v>
      </c>
      <c r="L259" s="96">
        <v>0</v>
      </c>
      <c r="M259" s="96">
        <v>0</v>
      </c>
      <c r="N259" s="96">
        <v>0</v>
      </c>
      <c r="O259" s="96">
        <v>0</v>
      </c>
      <c r="P259" s="96">
        <v>4.1227069133398242</v>
      </c>
      <c r="Q259" s="96">
        <v>3.387709179528839</v>
      </c>
      <c r="R259" s="96">
        <v>3.3186290322580643</v>
      </c>
      <c r="S259" s="96">
        <v>3.4035062439961576</v>
      </c>
      <c r="T259" s="96">
        <v>3.3928813559322037</v>
      </c>
      <c r="U259" s="96">
        <v>3.3569835095137419</v>
      </c>
      <c r="V259" s="96">
        <v>3.4642358974358975</v>
      </c>
      <c r="W259" s="96">
        <v>3.5124977596741349</v>
      </c>
      <c r="X259" s="96">
        <v>3.5094959349593493</v>
      </c>
      <c r="Y259" s="96">
        <v>3.3641007194244601</v>
      </c>
      <c r="Z259" s="96">
        <v>3.1488139059304703</v>
      </c>
      <c r="AA259" s="96">
        <v>3.1733333333333329</v>
      </c>
      <c r="AB259" s="96">
        <v>3.1152970795568984</v>
      </c>
    </row>
    <row r="260" spans="1:28" x14ac:dyDescent="0.25">
      <c r="A260" s="3" t="s">
        <v>219</v>
      </c>
      <c r="B260" s="3" t="s">
        <v>219</v>
      </c>
      <c r="C260" s="96">
        <v>111.33966244725738</v>
      </c>
      <c r="D260" s="96">
        <v>118.71199061913698</v>
      </c>
      <c r="E260" s="96">
        <v>122.51234119782214</v>
      </c>
      <c r="F260" s="96">
        <v>93.868662674650693</v>
      </c>
      <c r="G260" s="96">
        <v>95.571517671517668</v>
      </c>
      <c r="H260" s="96">
        <v>96.684976525821583</v>
      </c>
      <c r="I260" s="96">
        <v>103.2977186311787</v>
      </c>
      <c r="J260" s="96">
        <v>104.89542483660131</v>
      </c>
      <c r="K260" s="96">
        <v>106.71451238273923</v>
      </c>
      <c r="L260" s="96">
        <v>104.1892013605442</v>
      </c>
      <c r="M260" s="96">
        <v>105.92516986986986</v>
      </c>
      <c r="N260" s="96">
        <v>106.5149185483871</v>
      </c>
      <c r="O260" s="96">
        <v>105.86629874476988</v>
      </c>
      <c r="P260" s="96">
        <v>107.54369046711153</v>
      </c>
      <c r="Q260" s="96">
        <v>114.20285280898878</v>
      </c>
      <c r="R260" s="96">
        <v>110.75114365482233</v>
      </c>
      <c r="S260" s="96">
        <v>118.44357076780759</v>
      </c>
      <c r="T260" s="96">
        <v>118.94802168099332</v>
      </c>
      <c r="U260" s="96">
        <v>118.92693575883575</v>
      </c>
      <c r="V260" s="96">
        <v>118.94740200210748</v>
      </c>
      <c r="W260" s="96">
        <v>121.60517594433399</v>
      </c>
      <c r="X260" s="96">
        <v>124.22448620689656</v>
      </c>
      <c r="Y260" s="96">
        <v>124.00883223223222</v>
      </c>
      <c r="Z260" s="96">
        <v>120.91223133265515</v>
      </c>
      <c r="AA260" s="96">
        <v>121.22319091967404</v>
      </c>
      <c r="AB260" s="96">
        <v>130.56420156249999</v>
      </c>
    </row>
    <row r="261" spans="1:28" x14ac:dyDescent="0.25">
      <c r="A261" s="3" t="s">
        <v>256</v>
      </c>
      <c r="B261" s="3" t="s">
        <v>256</v>
      </c>
      <c r="C261" s="96">
        <v>13.410526315789474</v>
      </c>
      <c r="D261" s="96">
        <v>16.092532803180916</v>
      </c>
      <c r="E261" s="96">
        <v>24.745996275605211</v>
      </c>
      <c r="F261" s="96">
        <v>8.8105722599418037</v>
      </c>
      <c r="G261" s="96">
        <v>9.3666666666666671</v>
      </c>
      <c r="H261" s="96">
        <v>11.265517765042981</v>
      </c>
      <c r="I261" s="96">
        <v>11.093522267206477</v>
      </c>
      <c r="J261" s="96">
        <v>12.153971486761709</v>
      </c>
      <c r="K261" s="96">
        <v>12.098165737051794</v>
      </c>
      <c r="L261" s="96">
        <v>12.55717905109489</v>
      </c>
      <c r="M261" s="96">
        <v>13.294950802139038</v>
      </c>
      <c r="N261" s="96">
        <v>13.558096261682243</v>
      </c>
      <c r="O261" s="96">
        <v>14.346004158004158</v>
      </c>
      <c r="P261" s="96">
        <v>13.302418262586379</v>
      </c>
      <c r="Q261" s="96">
        <v>12.936730935251799</v>
      </c>
      <c r="R261" s="96">
        <v>12.605502708559047</v>
      </c>
      <c r="S261" s="96">
        <v>13.214384615384617</v>
      </c>
      <c r="T261" s="96">
        <v>12.846198422712934</v>
      </c>
      <c r="U261" s="96">
        <v>12.829665226781856</v>
      </c>
      <c r="V261" s="96">
        <v>12.505945533769063</v>
      </c>
      <c r="W261" s="96">
        <v>12.499275154004106</v>
      </c>
      <c r="X261" s="96">
        <v>13.19</v>
      </c>
      <c r="Y261" s="96">
        <v>13.21532311557789</v>
      </c>
      <c r="Z261" s="96">
        <v>13.610012757605494</v>
      </c>
      <c r="AA261" s="96">
        <v>13.730313483146068</v>
      </c>
      <c r="AB261" s="96">
        <v>14.110240147492625</v>
      </c>
    </row>
    <row r="262" spans="1:28" x14ac:dyDescent="0.25">
      <c r="A262" s="3" t="s">
        <v>162</v>
      </c>
      <c r="B262" s="3" t="s">
        <v>162</v>
      </c>
      <c r="C262" s="96">
        <v>47.285526315789475</v>
      </c>
      <c r="D262" s="96">
        <v>45.583971533516987</v>
      </c>
      <c r="E262" s="96">
        <v>45.141079597438242</v>
      </c>
      <c r="F262" s="96">
        <v>48.130799220272905</v>
      </c>
      <c r="G262" s="96">
        <v>49.062805526036136</v>
      </c>
      <c r="H262" s="96">
        <v>53.914965986394563</v>
      </c>
      <c r="I262" s="96">
        <v>57.814285714285717</v>
      </c>
      <c r="J262" s="96">
        <v>53.377394636015325</v>
      </c>
      <c r="K262" s="96">
        <v>68.323953030303016</v>
      </c>
      <c r="L262" s="96">
        <v>77.637906136435475</v>
      </c>
      <c r="M262" s="96">
        <v>76.91526091370558</v>
      </c>
      <c r="N262" s="96">
        <v>92.382864637985307</v>
      </c>
      <c r="O262" s="96">
        <v>82.835864097148885</v>
      </c>
      <c r="P262" s="96">
        <v>85.859459459459458</v>
      </c>
      <c r="Q262" s="96">
        <v>127.62211055276383</v>
      </c>
      <c r="R262" s="96">
        <v>127.29008350730689</v>
      </c>
      <c r="S262" s="96">
        <v>89.78212927756654</v>
      </c>
      <c r="T262" s="96">
        <v>130.01069556840076</v>
      </c>
      <c r="U262" s="96">
        <v>128.22347921225384</v>
      </c>
      <c r="V262" s="96">
        <v>137.8001079913607</v>
      </c>
      <c r="W262" s="96">
        <v>150.72285714285715</v>
      </c>
      <c r="X262" s="96">
        <v>144.79221183800624</v>
      </c>
      <c r="Y262" s="96">
        <v>149.30526315789473</v>
      </c>
      <c r="Z262" s="96">
        <v>131.32480916030534</v>
      </c>
      <c r="AA262" s="96">
        <v>151.18058207217695</v>
      </c>
      <c r="AB262" s="96">
        <v>135.00803536345774</v>
      </c>
    </row>
    <row r="263" spans="1:28" s="91" customFormat="1" x14ac:dyDescent="0.25">
      <c r="A263" s="89" t="s">
        <v>382</v>
      </c>
      <c r="B263" s="89" t="s">
        <v>162</v>
      </c>
      <c r="C263" s="90">
        <v>0</v>
      </c>
      <c r="D263" s="90">
        <v>0</v>
      </c>
      <c r="E263" s="90">
        <v>0</v>
      </c>
      <c r="F263" s="90">
        <v>0</v>
      </c>
      <c r="G263" s="90">
        <v>0</v>
      </c>
      <c r="H263" s="90">
        <v>0</v>
      </c>
      <c r="I263" s="90">
        <v>0</v>
      </c>
      <c r="J263" s="90">
        <v>0</v>
      </c>
      <c r="K263" s="90">
        <v>0</v>
      </c>
      <c r="L263" s="90">
        <v>0</v>
      </c>
      <c r="M263" s="90">
        <v>138.96573604060916</v>
      </c>
      <c r="N263" s="90">
        <v>141.83821563483735</v>
      </c>
      <c r="O263" s="90">
        <v>138.00261879619853</v>
      </c>
      <c r="P263" s="90">
        <v>129.47216216216214</v>
      </c>
      <c r="Q263" s="90">
        <v>0</v>
      </c>
      <c r="R263" s="90">
        <v>0</v>
      </c>
      <c r="S263" s="90" t="s">
        <v>523</v>
      </c>
      <c r="T263" s="90" t="s">
        <v>523</v>
      </c>
      <c r="U263" s="90" t="s">
        <v>523</v>
      </c>
      <c r="V263" s="90" t="s">
        <v>523</v>
      </c>
      <c r="W263" s="90" t="s">
        <v>523</v>
      </c>
      <c r="X263" s="90" t="s">
        <v>523</v>
      </c>
      <c r="Y263" s="90" t="s">
        <v>523</v>
      </c>
      <c r="Z263" s="90">
        <v>0</v>
      </c>
      <c r="AA263" s="90" t="s">
        <v>523</v>
      </c>
      <c r="AB263" s="90">
        <v>0</v>
      </c>
    </row>
    <row r="264" spans="1:28" s="91" customFormat="1" x14ac:dyDescent="0.25">
      <c r="A264" s="89" t="s">
        <v>311</v>
      </c>
      <c r="B264" s="89" t="s">
        <v>311</v>
      </c>
      <c r="C264" s="90">
        <v>0</v>
      </c>
      <c r="D264" s="90">
        <v>0</v>
      </c>
      <c r="E264" s="90">
        <v>0</v>
      </c>
      <c r="F264" s="90">
        <v>0</v>
      </c>
      <c r="G264" s="90">
        <v>0</v>
      </c>
      <c r="H264" s="90">
        <v>15.558885686839577</v>
      </c>
      <c r="I264" s="90">
        <v>16.789587426326129</v>
      </c>
      <c r="J264" s="90">
        <v>17.44588910133843</v>
      </c>
      <c r="K264" s="90">
        <v>17.037603846153846</v>
      </c>
      <c r="L264" s="90">
        <v>18.531472222222224</v>
      </c>
      <c r="M264" s="90">
        <v>19.818228425357873</v>
      </c>
      <c r="N264" s="90">
        <v>21.617805797101447</v>
      </c>
      <c r="O264" s="90">
        <v>22.19255789473684</v>
      </c>
      <c r="P264" s="90">
        <v>22.105344357976655</v>
      </c>
      <c r="Q264" s="90">
        <v>0</v>
      </c>
      <c r="R264" s="90">
        <v>0</v>
      </c>
      <c r="S264" s="90" t="s">
        <v>523</v>
      </c>
      <c r="T264" s="90" t="s">
        <v>523</v>
      </c>
      <c r="U264" s="90" t="s">
        <v>523</v>
      </c>
      <c r="V264" s="90" t="s">
        <v>523</v>
      </c>
      <c r="W264" s="90">
        <v>0</v>
      </c>
      <c r="X264" s="90" t="s">
        <v>523</v>
      </c>
      <c r="Y264" s="90" t="s">
        <v>523</v>
      </c>
      <c r="Z264" s="90">
        <v>0</v>
      </c>
      <c r="AA264" s="90" t="s">
        <v>523</v>
      </c>
      <c r="AB264" s="90">
        <v>0</v>
      </c>
    </row>
    <row r="265" spans="1:28" x14ac:dyDescent="0.25">
      <c r="A265" s="3" t="s">
        <v>335</v>
      </c>
      <c r="B265" s="3" t="s">
        <v>335</v>
      </c>
      <c r="C265" s="96">
        <v>295.38770008424598</v>
      </c>
      <c r="D265" s="96">
        <v>274.3029811320755</v>
      </c>
      <c r="E265" s="96">
        <v>257.88068481548697</v>
      </c>
      <c r="F265" s="96">
        <v>264.76332538104708</v>
      </c>
      <c r="G265" s="96">
        <v>266.2291754756871</v>
      </c>
      <c r="H265" s="96">
        <v>251.14768211920531</v>
      </c>
      <c r="I265" s="96">
        <v>278.09310344827588</v>
      </c>
      <c r="J265" s="96">
        <v>286.69875835721109</v>
      </c>
      <c r="K265" s="96">
        <v>276.89933713733075</v>
      </c>
      <c r="L265" s="96">
        <v>209.20819872795948</v>
      </c>
      <c r="M265" s="96">
        <v>312.40540769230768</v>
      </c>
      <c r="N265" s="96">
        <v>272.62624999999997</v>
      </c>
      <c r="O265" s="96">
        <v>269.04439869989164</v>
      </c>
      <c r="P265" s="96">
        <v>268.73219512195124</v>
      </c>
      <c r="Q265" s="96">
        <v>281.59878986099756</v>
      </c>
      <c r="R265" s="96">
        <v>273.85759124087588</v>
      </c>
      <c r="S265" s="96">
        <v>274.17338403041822</v>
      </c>
      <c r="T265" s="96">
        <v>276.77087668593452</v>
      </c>
      <c r="U265" s="96">
        <v>273.0667814854682</v>
      </c>
      <c r="V265" s="96">
        <v>272.43251908396945</v>
      </c>
      <c r="W265" s="96">
        <v>287.45871428571434</v>
      </c>
      <c r="X265" s="96">
        <v>276.54502074688793</v>
      </c>
      <c r="Y265" s="96">
        <v>277.76854352331611</v>
      </c>
      <c r="Z265" s="96">
        <v>274.25776200640337</v>
      </c>
      <c r="AA265" s="96">
        <v>278.84684776839566</v>
      </c>
      <c r="AB265" s="96">
        <v>277.85633020730506</v>
      </c>
    </row>
    <row r="266" spans="1:28" x14ac:dyDescent="0.25">
      <c r="A266" s="3" t="s">
        <v>120</v>
      </c>
      <c r="B266" s="3" t="s">
        <v>120</v>
      </c>
      <c r="C266" s="96">
        <v>12.684848484848485</v>
      </c>
      <c r="D266" s="96">
        <v>14.410988439306358</v>
      </c>
      <c r="E266" s="96">
        <v>14.258364312267659</v>
      </c>
      <c r="F266" s="96">
        <v>18.25714285714286</v>
      </c>
      <c r="G266" s="96">
        <v>18.02073832790445</v>
      </c>
      <c r="H266" s="96">
        <v>15.621256038647344</v>
      </c>
      <c r="I266" s="96">
        <v>15.823622047244095</v>
      </c>
      <c r="J266" s="96">
        <v>15.446387832699619</v>
      </c>
      <c r="K266" s="96">
        <v>0</v>
      </c>
      <c r="L266" s="96">
        <v>0</v>
      </c>
      <c r="M266" s="96">
        <v>0</v>
      </c>
      <c r="N266" s="96">
        <v>0</v>
      </c>
      <c r="O266" s="96">
        <v>0</v>
      </c>
      <c r="P266" s="96">
        <v>217.96438044530493</v>
      </c>
      <c r="Q266" s="96">
        <v>0</v>
      </c>
      <c r="R266" s="96">
        <v>59.489639103869649</v>
      </c>
      <c r="S266" s="96">
        <v>59.427845719661335</v>
      </c>
      <c r="T266" s="96">
        <v>57.685937137330754</v>
      </c>
      <c r="U266" s="96">
        <v>57.816798083067091</v>
      </c>
      <c r="V266" s="96">
        <v>56.790997195253496</v>
      </c>
      <c r="W266" s="96">
        <v>58.664335294117649</v>
      </c>
      <c r="X266" s="96">
        <v>217.66188595041322</v>
      </c>
      <c r="Y266" s="96">
        <v>213.52942148760329</v>
      </c>
      <c r="Z266" s="96">
        <v>69.155107497360092</v>
      </c>
      <c r="AA266" s="96">
        <v>68.409910679611656</v>
      </c>
      <c r="AB266" s="96">
        <v>71.82095987963892</v>
      </c>
    </row>
    <row r="267" spans="1:28" x14ac:dyDescent="0.25">
      <c r="A267" s="3" t="s">
        <v>221</v>
      </c>
      <c r="B267" s="3" t="s">
        <v>221</v>
      </c>
      <c r="C267" s="96">
        <v>109.23319502074689</v>
      </c>
      <c r="D267" s="96">
        <v>108.38369003690036</v>
      </c>
      <c r="E267" s="96">
        <v>114.28703374777976</v>
      </c>
      <c r="F267" s="96">
        <v>114.89951876804619</v>
      </c>
      <c r="G267" s="96">
        <v>116.04615384615384</v>
      </c>
      <c r="H267" s="96">
        <v>128.56680093457942</v>
      </c>
      <c r="I267" s="96">
        <v>137.12350287984111</v>
      </c>
      <c r="J267" s="96">
        <v>139.11313639846745</v>
      </c>
      <c r="K267" s="96">
        <v>137.32577272727272</v>
      </c>
      <c r="L267" s="96">
        <v>138.73740216322517</v>
      </c>
      <c r="M267" s="96">
        <v>144.16692106339468</v>
      </c>
      <c r="N267" s="96">
        <v>147.75322709410548</v>
      </c>
      <c r="O267" s="96">
        <v>151.81460261780109</v>
      </c>
      <c r="P267" s="96">
        <v>152.91039612778314</v>
      </c>
      <c r="Q267" s="96">
        <v>159.30941175979984</v>
      </c>
      <c r="R267" s="96">
        <v>152.69902780082987</v>
      </c>
      <c r="S267" s="96">
        <v>156.0881516587678</v>
      </c>
      <c r="T267" s="96">
        <v>152.66141342281881</v>
      </c>
      <c r="U267" s="96">
        <v>151.38456666666667</v>
      </c>
      <c r="V267" s="96">
        <v>150.41886086956521</v>
      </c>
      <c r="W267" s="96">
        <v>152.57874620829119</v>
      </c>
      <c r="X267" s="96">
        <v>154.05158859470467</v>
      </c>
      <c r="Y267" s="96">
        <v>155.77403141361259</v>
      </c>
      <c r="Z267" s="96">
        <v>151.21962962962965</v>
      </c>
      <c r="AA267" s="96">
        <v>150.29636363636362</v>
      </c>
      <c r="AB267" s="96">
        <v>156.08514313919054</v>
      </c>
    </row>
    <row r="268" spans="1:28" x14ac:dyDescent="0.25">
      <c r="A268" s="3" t="s">
        <v>126</v>
      </c>
      <c r="B268" s="8" t="s">
        <v>116</v>
      </c>
      <c r="C268" s="96">
        <v>0</v>
      </c>
      <c r="D268" s="96">
        <v>0</v>
      </c>
      <c r="E268" s="96">
        <v>0</v>
      </c>
      <c r="F268" s="96">
        <v>0</v>
      </c>
      <c r="G268" s="96">
        <v>0</v>
      </c>
      <c r="H268" s="96">
        <v>0</v>
      </c>
      <c r="I268" s="96">
        <v>0</v>
      </c>
      <c r="J268" s="96">
        <v>0</v>
      </c>
      <c r="K268" s="96">
        <v>0</v>
      </c>
      <c r="L268" s="96">
        <v>0</v>
      </c>
      <c r="M268" s="96">
        <v>0</v>
      </c>
      <c r="N268" s="96">
        <v>0</v>
      </c>
      <c r="O268" s="96">
        <v>1.9313101330603888</v>
      </c>
      <c r="P268" s="96">
        <v>1.8176547842401503</v>
      </c>
      <c r="Q268" s="96">
        <v>1.9683458976441917</v>
      </c>
      <c r="R268" s="96">
        <v>1.8693049129989765</v>
      </c>
      <c r="S268" s="96">
        <v>1.848736842105263</v>
      </c>
      <c r="T268" s="96">
        <v>1.8745507246376811</v>
      </c>
      <c r="U268" s="96">
        <v>1.6869421052631579</v>
      </c>
      <c r="V268" s="96">
        <v>1.6483830704521556</v>
      </c>
      <c r="W268" s="96">
        <v>1.8114429868819375</v>
      </c>
      <c r="X268" s="96">
        <v>1.5944278606965177</v>
      </c>
      <c r="Y268" s="96">
        <v>1.575890410958904</v>
      </c>
      <c r="Z268" s="96">
        <v>1.5955378486055776</v>
      </c>
      <c r="AA268" s="96">
        <v>1.5608614668218856</v>
      </c>
      <c r="AB268" s="96">
        <v>1.5748191593352883</v>
      </c>
    </row>
    <row r="269" spans="1:28" x14ac:dyDescent="0.25">
      <c r="A269" s="3" t="s">
        <v>71</v>
      </c>
      <c r="B269" s="3" t="s">
        <v>47</v>
      </c>
      <c r="C269" s="96">
        <v>0</v>
      </c>
      <c r="D269" s="96">
        <v>0.97478650553877133</v>
      </c>
      <c r="E269" s="96">
        <v>0.97307692307692306</v>
      </c>
      <c r="F269" s="96">
        <v>1.2823957975167144</v>
      </c>
      <c r="G269" s="96">
        <v>1.4526659641728132</v>
      </c>
      <c r="H269" s="96">
        <v>1.9320647002854425</v>
      </c>
      <c r="I269" s="96">
        <v>1.0142857142857142</v>
      </c>
      <c r="J269" s="96">
        <v>1.5213243323442136</v>
      </c>
      <c r="K269" s="96">
        <v>1.5362289869608825</v>
      </c>
      <c r="L269" s="96">
        <v>2.2900243464318004</v>
      </c>
      <c r="M269" s="96">
        <v>1.4290467091295116</v>
      </c>
      <c r="N269" s="96">
        <v>1.6228571428571428</v>
      </c>
      <c r="O269" s="96">
        <v>1.4387110187110186</v>
      </c>
      <c r="P269" s="96">
        <v>1.9618677042801556</v>
      </c>
      <c r="Q269" s="96">
        <v>1.7884550084889643</v>
      </c>
      <c r="R269" s="96">
        <v>2.143221512247071</v>
      </c>
      <c r="S269" s="96">
        <v>2.0627485380116957</v>
      </c>
      <c r="T269" s="96">
        <v>1.9043385542168676</v>
      </c>
      <c r="U269" s="96">
        <v>1.8105464480874316</v>
      </c>
      <c r="V269" s="96">
        <v>1.7909472551130245</v>
      </c>
      <c r="W269" s="96">
        <v>1.9188843813387424</v>
      </c>
      <c r="X269" s="96">
        <v>1.701191191191191</v>
      </c>
      <c r="Y269" s="96">
        <v>1.8000000000000003</v>
      </c>
      <c r="Z269" s="96">
        <v>1.8477951219512194</v>
      </c>
      <c r="AA269" s="96">
        <v>1.9436329896907216</v>
      </c>
      <c r="AB269" s="96">
        <v>1.9350666666666667</v>
      </c>
    </row>
    <row r="270" spans="1:28" x14ac:dyDescent="0.25">
      <c r="A270" s="3" t="s">
        <v>511</v>
      </c>
      <c r="B270" s="3" t="s">
        <v>0</v>
      </c>
      <c r="C270" s="96">
        <v>0</v>
      </c>
      <c r="D270" s="96">
        <v>0</v>
      </c>
      <c r="E270" s="96">
        <v>0</v>
      </c>
      <c r="F270" s="96">
        <v>0</v>
      </c>
      <c r="G270" s="96">
        <v>0</v>
      </c>
      <c r="H270" s="96">
        <v>0</v>
      </c>
      <c r="I270" s="96">
        <v>0</v>
      </c>
      <c r="J270" s="96">
        <v>0</v>
      </c>
      <c r="K270" s="96">
        <v>0</v>
      </c>
      <c r="L270" s="96">
        <v>0</v>
      </c>
      <c r="M270" s="96">
        <v>0</v>
      </c>
      <c r="N270" s="96">
        <v>0</v>
      </c>
      <c r="O270" s="96">
        <v>0</v>
      </c>
      <c r="P270" s="96">
        <v>0</v>
      </c>
      <c r="Q270" s="96">
        <v>0</v>
      </c>
      <c r="R270" s="96">
        <v>0</v>
      </c>
      <c r="S270" s="96">
        <v>2.8980970504281638</v>
      </c>
      <c r="T270" s="96">
        <v>3.1539275220372183</v>
      </c>
      <c r="U270" s="96">
        <v>3.4991173814898424</v>
      </c>
      <c r="V270" s="96">
        <v>3.7393523600439078</v>
      </c>
      <c r="W270" s="96">
        <v>4.1227557411273485</v>
      </c>
      <c r="X270" s="96">
        <v>4.4207058823529408</v>
      </c>
      <c r="Y270" s="96">
        <v>4.2703513255567342</v>
      </c>
      <c r="Z270" s="96">
        <v>3.8106703786191534</v>
      </c>
      <c r="AA270" s="96">
        <v>3.853181166464156</v>
      </c>
      <c r="AB270" s="96">
        <v>4.2730498007968123</v>
      </c>
    </row>
    <row r="271" spans="1:28" x14ac:dyDescent="0.25">
      <c r="A271" s="5" t="s">
        <v>8</v>
      </c>
      <c r="B271" s="3" t="s">
        <v>8</v>
      </c>
      <c r="C271" s="96">
        <v>0</v>
      </c>
      <c r="D271" s="96">
        <v>0</v>
      </c>
      <c r="E271" s="96">
        <v>0</v>
      </c>
      <c r="F271" s="96">
        <v>0</v>
      </c>
      <c r="G271" s="96">
        <v>0</v>
      </c>
      <c r="H271" s="96">
        <v>0</v>
      </c>
      <c r="I271" s="96">
        <v>0</v>
      </c>
      <c r="J271" s="96">
        <v>0</v>
      </c>
      <c r="K271" s="96">
        <v>0</v>
      </c>
      <c r="L271" s="96">
        <v>0</v>
      </c>
      <c r="M271" s="96">
        <v>0</v>
      </c>
      <c r="N271" s="96">
        <v>0</v>
      </c>
      <c r="O271" s="96">
        <v>0</v>
      </c>
      <c r="P271" s="96">
        <v>24.45736434108527</v>
      </c>
      <c r="Q271" s="96">
        <v>22.472352941176474</v>
      </c>
      <c r="R271" s="96">
        <v>22.030538542766628</v>
      </c>
      <c r="S271" s="96">
        <v>22.262595419847326</v>
      </c>
      <c r="T271" s="96">
        <v>21.87777777777778</v>
      </c>
      <c r="U271" s="96">
        <v>22.323325395152793</v>
      </c>
      <c r="V271" s="96">
        <v>23.388959641728135</v>
      </c>
      <c r="W271" s="96">
        <v>22.562785714285717</v>
      </c>
      <c r="X271" s="96">
        <v>21.869401197604788</v>
      </c>
      <c r="Y271" s="96">
        <v>21.365055611729016</v>
      </c>
      <c r="Z271" s="96">
        <v>21.465834175935289</v>
      </c>
      <c r="AA271" s="96">
        <v>21.684485981308409</v>
      </c>
      <c r="AB271" s="96">
        <v>21.5</v>
      </c>
    </row>
    <row r="272" spans="1:28" x14ac:dyDescent="0.25">
      <c r="A272" s="3" t="s">
        <v>56</v>
      </c>
      <c r="B272" s="9" t="s">
        <v>491</v>
      </c>
      <c r="C272" s="96">
        <v>4.4190992493744785</v>
      </c>
      <c r="D272" s="96">
        <v>4.6589362101313325</v>
      </c>
      <c r="E272" s="96">
        <v>4.6474820143884887</v>
      </c>
      <c r="F272" s="96">
        <v>3.8923076923076922</v>
      </c>
      <c r="G272" s="96">
        <v>4.1723991507431002</v>
      </c>
      <c r="H272" s="96">
        <v>4.6731640979147784</v>
      </c>
      <c r="I272" s="96">
        <v>4.8050047214353162</v>
      </c>
      <c r="J272" s="96">
        <v>4.7437442075996294</v>
      </c>
      <c r="K272" s="96">
        <v>4.7894736842105265</v>
      </c>
      <c r="L272" s="96">
        <v>5.8354643214388542</v>
      </c>
      <c r="M272" s="96">
        <v>4.209483333333333</v>
      </c>
      <c r="N272" s="96">
        <v>4.9172361809045233</v>
      </c>
      <c r="O272" s="96">
        <v>5.0578661087866115</v>
      </c>
      <c r="P272" s="96">
        <v>5.7660056657223784</v>
      </c>
      <c r="Q272" s="96">
        <v>5.7292704203013489</v>
      </c>
      <c r="R272" s="96">
        <v>5.3154107883817421</v>
      </c>
      <c r="S272" s="96">
        <v>5.5353654390934839</v>
      </c>
      <c r="T272" s="96">
        <v>5.3727207207207206</v>
      </c>
      <c r="U272" s="96">
        <v>5.4346918502973072</v>
      </c>
      <c r="V272" s="96">
        <v>5.1880927291886199</v>
      </c>
      <c r="W272" s="96">
        <v>5.1071543086172335</v>
      </c>
      <c r="X272" s="96">
        <v>5.3</v>
      </c>
      <c r="Y272" s="96">
        <v>5.3111634904714142</v>
      </c>
      <c r="Z272" s="96">
        <v>4.9664322120285433</v>
      </c>
      <c r="AA272" s="96">
        <v>5.0711280701754395</v>
      </c>
      <c r="AB272" s="96">
        <v>5.3112270531400974</v>
      </c>
    </row>
    <row r="273" spans="1:28" x14ac:dyDescent="0.25">
      <c r="A273" s="3" t="s">
        <v>224</v>
      </c>
      <c r="B273" s="3" t="s">
        <v>224</v>
      </c>
      <c r="C273" s="96">
        <v>0</v>
      </c>
      <c r="D273" s="96">
        <v>0</v>
      </c>
      <c r="E273" s="96">
        <v>0</v>
      </c>
      <c r="F273" s="96">
        <v>0</v>
      </c>
      <c r="G273" s="96">
        <v>0</v>
      </c>
      <c r="H273" s="96">
        <v>0</v>
      </c>
      <c r="I273" s="96">
        <v>0</v>
      </c>
      <c r="J273" s="96">
        <v>0</v>
      </c>
      <c r="K273" s="96">
        <v>0</v>
      </c>
      <c r="L273" s="96">
        <v>0</v>
      </c>
      <c r="M273" s="96">
        <v>40.857457142857136</v>
      </c>
      <c r="N273" s="96">
        <v>41.37038395324123</v>
      </c>
      <c r="O273" s="96">
        <v>42.609705196182404</v>
      </c>
      <c r="P273" s="96">
        <v>40.960292397660822</v>
      </c>
      <c r="Q273" s="96">
        <v>41.362768974145119</v>
      </c>
      <c r="R273" s="96">
        <v>40.632070030895981</v>
      </c>
      <c r="S273" s="96">
        <v>41.057156220767069</v>
      </c>
      <c r="T273" s="96">
        <v>40.285384615384615</v>
      </c>
      <c r="U273" s="96">
        <v>41.083693805309736</v>
      </c>
      <c r="V273" s="96">
        <v>44.107263157894742</v>
      </c>
      <c r="W273" s="96">
        <v>50.011131313131308</v>
      </c>
      <c r="X273" s="96">
        <v>49.62701547987615</v>
      </c>
      <c r="Y273" s="96">
        <v>51.111889596602971</v>
      </c>
      <c r="Z273" s="96">
        <v>48.581496149614964</v>
      </c>
      <c r="AA273" s="96">
        <v>48.211662817551968</v>
      </c>
      <c r="AB273" s="96">
        <v>49.577385826771653</v>
      </c>
    </row>
    <row r="274" spans="1:28" x14ac:dyDescent="0.25">
      <c r="A274" s="3" t="s">
        <v>26</v>
      </c>
      <c r="B274" s="9" t="s">
        <v>25</v>
      </c>
      <c r="C274" s="96">
        <v>0</v>
      </c>
      <c r="D274" s="96">
        <v>0</v>
      </c>
      <c r="E274" s="96">
        <v>0</v>
      </c>
      <c r="F274" s="96">
        <v>0</v>
      </c>
      <c r="G274" s="96">
        <v>0</v>
      </c>
      <c r="H274" s="96">
        <v>0</v>
      </c>
      <c r="I274" s="96">
        <v>0</v>
      </c>
      <c r="J274" s="96">
        <v>0</v>
      </c>
      <c r="K274" s="96">
        <v>0</v>
      </c>
      <c r="L274" s="96">
        <v>0</v>
      </c>
      <c r="M274" s="96">
        <v>0</v>
      </c>
      <c r="N274" s="96">
        <v>0.77231939163498087</v>
      </c>
      <c r="O274" s="96">
        <v>1.4694174757281551</v>
      </c>
      <c r="P274" s="96">
        <v>1.9448479427549197</v>
      </c>
      <c r="Q274" s="96">
        <v>1.9265591397849464</v>
      </c>
      <c r="R274" s="96">
        <v>2.0571844660194176</v>
      </c>
      <c r="S274" s="96">
        <v>1.9503456464379947</v>
      </c>
      <c r="T274" s="96">
        <v>1.8725985130111527</v>
      </c>
      <c r="U274" s="96">
        <v>1.78105</v>
      </c>
      <c r="V274" s="96">
        <v>1.6075450592885376</v>
      </c>
      <c r="W274" s="96">
        <v>1.8093016236867241</v>
      </c>
      <c r="X274" s="96">
        <v>1.7438013979496738</v>
      </c>
      <c r="Y274" s="96">
        <v>1.8823396226415094</v>
      </c>
      <c r="Z274" s="96">
        <v>1.8013343511450381</v>
      </c>
      <c r="AA274" s="96">
        <v>1.7290689655172413</v>
      </c>
      <c r="AB274" s="96">
        <v>1.7505952029520295</v>
      </c>
    </row>
    <row r="275" spans="1:28" x14ac:dyDescent="0.25">
      <c r="A275" s="3" t="s">
        <v>53</v>
      </c>
      <c r="B275" s="3" t="s">
        <v>53</v>
      </c>
      <c r="C275" s="96">
        <v>0</v>
      </c>
      <c r="D275" s="96">
        <v>0</v>
      </c>
      <c r="E275" s="96">
        <v>0</v>
      </c>
      <c r="F275" s="96">
        <v>0</v>
      </c>
      <c r="G275" s="96">
        <v>0</v>
      </c>
      <c r="H275" s="96">
        <v>0</v>
      </c>
      <c r="I275" s="96">
        <v>0</v>
      </c>
      <c r="J275" s="96">
        <v>0</v>
      </c>
      <c r="K275" s="96">
        <v>17.70585114656032</v>
      </c>
      <c r="L275" s="96">
        <v>22.708900988720512</v>
      </c>
      <c r="M275" s="96">
        <v>20.223435294117643</v>
      </c>
      <c r="N275" s="96">
        <v>21.281322314049586</v>
      </c>
      <c r="O275" s="96">
        <v>22.073082549634272</v>
      </c>
      <c r="P275" s="96">
        <v>23.291954022988506</v>
      </c>
      <c r="Q275" s="96">
        <v>23.679831365935922</v>
      </c>
      <c r="R275" s="96">
        <v>22.176702702702698</v>
      </c>
      <c r="S275" s="96">
        <v>23.638356164383559</v>
      </c>
      <c r="T275" s="96">
        <v>24.459199595141701</v>
      </c>
      <c r="U275" s="96">
        <v>23.897428635346756</v>
      </c>
      <c r="V275" s="96">
        <v>23.600966101694915</v>
      </c>
      <c r="W275" s="96">
        <v>24.555371900826444</v>
      </c>
      <c r="X275" s="96">
        <v>23.218532181638697</v>
      </c>
      <c r="Y275" s="96">
        <v>22.425887096774197</v>
      </c>
      <c r="Z275" s="96">
        <v>22.930211133810008</v>
      </c>
      <c r="AA275" s="96">
        <v>22.379195359628767</v>
      </c>
      <c r="AB275" s="96">
        <v>23.496492047713716</v>
      </c>
    </row>
    <row r="276" spans="1:28" x14ac:dyDescent="0.25">
      <c r="A276" s="3" t="s">
        <v>113</v>
      </c>
      <c r="B276" s="3" t="s">
        <v>113</v>
      </c>
      <c r="C276" s="96">
        <v>32.846431570109154</v>
      </c>
      <c r="D276" s="96">
        <v>32.088051948051941</v>
      </c>
      <c r="E276" s="96">
        <v>36.121189591078071</v>
      </c>
      <c r="F276" s="96">
        <v>33.905179282868524</v>
      </c>
      <c r="G276" s="96">
        <v>32.88695652173913</v>
      </c>
      <c r="H276" s="96">
        <v>33.461574507966262</v>
      </c>
      <c r="I276" s="96">
        <v>37.894023904382465</v>
      </c>
      <c r="J276" s="96">
        <v>35.497933333333336</v>
      </c>
      <c r="K276" s="96">
        <v>38.142883742911152</v>
      </c>
      <c r="L276" s="96">
        <v>38.882493197278912</v>
      </c>
      <c r="M276" s="96">
        <v>39.565297242083751</v>
      </c>
      <c r="N276" s="96">
        <v>41.917230883919061</v>
      </c>
      <c r="O276" s="96">
        <v>40.448681355932202</v>
      </c>
      <c r="P276" s="96">
        <v>44.412659470068689</v>
      </c>
      <c r="Q276" s="96">
        <v>42.17265339966832</v>
      </c>
      <c r="R276" s="96">
        <v>43.082245108135943</v>
      </c>
      <c r="S276" s="96">
        <v>44.733147113594043</v>
      </c>
      <c r="T276" s="96">
        <v>45.583253588516747</v>
      </c>
      <c r="U276" s="96">
        <v>48.921317829457365</v>
      </c>
      <c r="V276" s="96">
        <v>43.004109014675052</v>
      </c>
      <c r="W276" s="96">
        <v>50.460992907801419</v>
      </c>
      <c r="X276" s="96">
        <v>44.687948717948714</v>
      </c>
      <c r="Y276" s="96">
        <v>48.191210191082803</v>
      </c>
      <c r="Z276" s="96">
        <v>45.051845819761127</v>
      </c>
      <c r="AA276" s="96">
        <v>49.339718151071025</v>
      </c>
      <c r="AB276" s="96">
        <v>45.214634146341467</v>
      </c>
    </row>
    <row r="277" spans="1:28" x14ac:dyDescent="0.25">
      <c r="A277" s="3" t="s">
        <v>225</v>
      </c>
      <c r="B277" s="3" t="s">
        <v>225</v>
      </c>
      <c r="C277" s="96">
        <v>62.266265060240968</v>
      </c>
      <c r="D277" s="96">
        <v>69.099958534233366</v>
      </c>
      <c r="E277" s="96">
        <v>67.622264509990487</v>
      </c>
      <c r="F277" s="96">
        <v>69.220512820512823</v>
      </c>
      <c r="G277" s="96">
        <v>70.109090909090909</v>
      </c>
      <c r="H277" s="96">
        <v>70.846360153256697</v>
      </c>
      <c r="I277" s="96">
        <v>91.32010050251256</v>
      </c>
      <c r="J277" s="96">
        <v>90.866666666666674</v>
      </c>
      <c r="K277" s="96">
        <v>93.850390839694654</v>
      </c>
      <c r="L277" s="96">
        <v>95.249284857423788</v>
      </c>
      <c r="M277" s="96">
        <v>96.443711340206193</v>
      </c>
      <c r="N277" s="96">
        <v>100.73411764705881</v>
      </c>
      <c r="O277" s="96">
        <v>111.22974137931035</v>
      </c>
      <c r="P277" s="96">
        <v>117.51208131655375</v>
      </c>
      <c r="Q277" s="96">
        <v>130.54694214876034</v>
      </c>
      <c r="R277" s="96">
        <v>129.71895812053114</v>
      </c>
      <c r="S277" s="96">
        <v>125.95514018691588</v>
      </c>
      <c r="T277" s="96">
        <v>127.72231939163498</v>
      </c>
      <c r="U277" s="96">
        <v>127.84123778501629</v>
      </c>
      <c r="V277" s="96">
        <v>135.90661487236406</v>
      </c>
      <c r="W277" s="96">
        <v>145.58505154639175</v>
      </c>
      <c r="X277" s="96">
        <v>146.64062305295951</v>
      </c>
      <c r="Y277" s="96">
        <v>152.93416666666667</v>
      </c>
      <c r="Z277" s="96">
        <v>153.65420150053592</v>
      </c>
      <c r="AA277" s="96">
        <v>144.44960140679956</v>
      </c>
      <c r="AB277" s="96">
        <v>148.97935323383086</v>
      </c>
    </row>
    <row r="278" spans="1:28" x14ac:dyDescent="0.25">
      <c r="A278" s="3" t="s">
        <v>226</v>
      </c>
      <c r="B278" s="3" t="s">
        <v>226</v>
      </c>
      <c r="C278" s="96">
        <v>83.612398042414355</v>
      </c>
      <c r="D278" s="96">
        <v>79.929867768595045</v>
      </c>
      <c r="E278" s="96">
        <v>77.784710017574696</v>
      </c>
      <c r="F278" s="96">
        <v>79.241860465116275</v>
      </c>
      <c r="G278" s="96">
        <v>77.986721991701245</v>
      </c>
      <c r="H278" s="96">
        <v>75.319255031731643</v>
      </c>
      <c r="I278" s="96">
        <v>75.624882629107987</v>
      </c>
      <c r="J278" s="96">
        <v>80.606574047186939</v>
      </c>
      <c r="K278" s="96">
        <v>77.943466666666666</v>
      </c>
      <c r="L278" s="96">
        <v>82.043684210526308</v>
      </c>
      <c r="M278" s="96">
        <v>84.930138203356378</v>
      </c>
      <c r="N278" s="96">
        <v>85.401542288557224</v>
      </c>
      <c r="O278" s="96">
        <v>80.536521739130436</v>
      </c>
      <c r="P278" s="96">
        <v>78.581487371375118</v>
      </c>
      <c r="Q278" s="96">
        <v>85.328169677926169</v>
      </c>
      <c r="R278" s="96">
        <v>82.369641434262945</v>
      </c>
      <c r="S278" s="96">
        <v>77.21228230980752</v>
      </c>
      <c r="T278" s="96">
        <v>78.891038961038959</v>
      </c>
      <c r="U278" s="96">
        <v>79.833775933609957</v>
      </c>
      <c r="V278" s="96">
        <v>80.231489361702131</v>
      </c>
      <c r="W278" s="96">
        <v>79.873020329138441</v>
      </c>
      <c r="X278" s="96">
        <v>81.659782823297149</v>
      </c>
      <c r="Y278" s="96">
        <v>81.873929273084485</v>
      </c>
      <c r="Z278" s="96">
        <v>81.502089249492897</v>
      </c>
      <c r="AA278" s="96">
        <v>87.667682502896881</v>
      </c>
      <c r="AB278" s="96">
        <v>85.783672692673647</v>
      </c>
    </row>
    <row r="279" spans="1:28" x14ac:dyDescent="0.25">
      <c r="A279" s="3" t="s">
        <v>408</v>
      </c>
      <c r="B279" s="3" t="s">
        <v>408</v>
      </c>
      <c r="C279" s="96">
        <v>18.353089272030651</v>
      </c>
      <c r="D279" s="96">
        <v>18.796436935166994</v>
      </c>
      <c r="E279" s="96">
        <v>21.58978102189781</v>
      </c>
      <c r="F279" s="96">
        <v>20.63276734693877</v>
      </c>
      <c r="G279" s="96">
        <v>19.818895966029721</v>
      </c>
      <c r="H279" s="96">
        <v>20.740078585461688</v>
      </c>
      <c r="I279" s="96">
        <v>22.66885406464251</v>
      </c>
      <c r="J279" s="96">
        <v>23.080904522613064</v>
      </c>
      <c r="K279" s="96">
        <v>22.517543486973949</v>
      </c>
      <c r="L279" s="96">
        <v>23.472898831030818</v>
      </c>
      <c r="M279" s="96">
        <v>21.187320889348499</v>
      </c>
      <c r="N279" s="96">
        <v>19.351489141675284</v>
      </c>
      <c r="O279" s="96">
        <v>22.272062689585439</v>
      </c>
      <c r="P279" s="96">
        <v>24.084422110552765</v>
      </c>
      <c r="Q279" s="96">
        <v>22.815555555555555</v>
      </c>
      <c r="R279" s="96">
        <v>22.860914962325079</v>
      </c>
      <c r="S279" s="96">
        <v>22.679655831739961</v>
      </c>
      <c r="T279" s="96">
        <v>23.874057971014494</v>
      </c>
      <c r="U279" s="96">
        <v>23.933154574132494</v>
      </c>
      <c r="V279" s="96">
        <v>24.911020629750272</v>
      </c>
      <c r="W279" s="96">
        <v>24.732397043294615</v>
      </c>
      <c r="X279" s="96">
        <v>24.727425742574255</v>
      </c>
      <c r="Y279" s="96">
        <v>24.423120567375886</v>
      </c>
      <c r="Z279" s="96">
        <v>24.346778210116732</v>
      </c>
      <c r="AA279" s="96">
        <v>24.377657657657657</v>
      </c>
      <c r="AB279" s="96">
        <v>24.509813176007864</v>
      </c>
    </row>
    <row r="280" spans="1:28" s="46" customFormat="1" x14ac:dyDescent="0.25">
      <c r="A280" s="3" t="s">
        <v>549</v>
      </c>
      <c r="B280" s="3" t="s">
        <v>549</v>
      </c>
      <c r="C280" s="96">
        <v>0</v>
      </c>
      <c r="D280" s="96">
        <v>0</v>
      </c>
      <c r="E280" s="96">
        <v>0</v>
      </c>
      <c r="F280" s="96">
        <v>0</v>
      </c>
      <c r="G280" s="96">
        <v>0</v>
      </c>
      <c r="H280" s="96">
        <v>0</v>
      </c>
      <c r="I280" s="96">
        <v>0</v>
      </c>
      <c r="J280" s="96">
        <v>0</v>
      </c>
      <c r="K280" s="96">
        <v>0</v>
      </c>
      <c r="L280" s="96">
        <v>0</v>
      </c>
      <c r="M280" s="96">
        <v>0</v>
      </c>
      <c r="N280" s="96">
        <v>0</v>
      </c>
      <c r="O280" s="96">
        <v>0</v>
      </c>
      <c r="P280" s="96">
        <v>0</v>
      </c>
      <c r="Q280" s="96">
        <v>0</v>
      </c>
      <c r="R280" s="96">
        <v>0</v>
      </c>
      <c r="S280" s="96">
        <v>0</v>
      </c>
      <c r="T280" s="96">
        <v>0</v>
      </c>
      <c r="U280" s="96">
        <v>0</v>
      </c>
      <c r="V280" s="96">
        <v>0</v>
      </c>
      <c r="W280" s="96">
        <v>0</v>
      </c>
      <c r="X280" s="96">
        <v>0</v>
      </c>
      <c r="Y280" s="96">
        <v>161.77435367114788</v>
      </c>
      <c r="Z280" s="96">
        <v>158.22735042735042</v>
      </c>
      <c r="AA280" s="96">
        <v>157.91322505800463</v>
      </c>
      <c r="AB280" s="96">
        <v>160.54820562560622</v>
      </c>
    </row>
    <row r="281" spans="1:28" x14ac:dyDescent="0.25">
      <c r="A281" s="3" t="s">
        <v>227</v>
      </c>
      <c r="B281" s="3" t="s">
        <v>227</v>
      </c>
      <c r="C281" s="96">
        <v>32.581702923976607</v>
      </c>
      <c r="D281" s="96">
        <v>31.589308133086874</v>
      </c>
      <c r="E281" s="96">
        <v>32.465133986928109</v>
      </c>
      <c r="F281" s="96">
        <v>31.631288888888889</v>
      </c>
      <c r="G281" s="96">
        <v>33.242620320855607</v>
      </c>
      <c r="H281" s="96">
        <v>31.424730878186967</v>
      </c>
      <c r="I281" s="96">
        <v>32.364314115308154</v>
      </c>
      <c r="J281" s="96">
        <v>31.505032411820778</v>
      </c>
      <c r="K281" s="96">
        <v>33.818119001919385</v>
      </c>
      <c r="L281" s="96">
        <v>36.197567567567567</v>
      </c>
      <c r="M281" s="96">
        <v>39.577010191725527</v>
      </c>
      <c r="N281" s="96">
        <v>40.991094890510944</v>
      </c>
      <c r="O281" s="96">
        <v>42.42054514106583</v>
      </c>
      <c r="P281" s="96">
        <v>42.763188405797102</v>
      </c>
      <c r="Q281" s="96">
        <v>43.990703764320784</v>
      </c>
      <c r="R281" s="96">
        <v>44.089755351681958</v>
      </c>
      <c r="S281" s="96">
        <v>44.733147113594043</v>
      </c>
      <c r="T281" s="96">
        <v>44.012249761677779</v>
      </c>
      <c r="U281" s="96">
        <v>45.232737430167589</v>
      </c>
      <c r="V281" s="96">
        <v>45.793291139240509</v>
      </c>
      <c r="W281" s="96">
        <v>46.55686673448627</v>
      </c>
      <c r="X281" s="96">
        <v>46.758034800409419</v>
      </c>
      <c r="Y281" s="96">
        <v>47.846382978723405</v>
      </c>
      <c r="Z281" s="96">
        <v>48.008461538461532</v>
      </c>
      <c r="AA281" s="96">
        <v>48.499179954441921</v>
      </c>
      <c r="AB281" s="96">
        <v>48.228823529411763</v>
      </c>
    </row>
    <row r="282" spans="1:28" x14ac:dyDescent="0.25">
      <c r="A282" s="3" t="s">
        <v>228</v>
      </c>
      <c r="B282" s="3" t="s">
        <v>228</v>
      </c>
      <c r="C282" s="96">
        <v>152.79915014164305</v>
      </c>
      <c r="D282" s="96">
        <v>152.99213545816733</v>
      </c>
      <c r="E282" s="96">
        <v>153.86780128794848</v>
      </c>
      <c r="F282" s="96">
        <v>164.54961832061068</v>
      </c>
      <c r="G282" s="96">
        <v>169.08649085037675</v>
      </c>
      <c r="H282" s="96">
        <v>163.58167938931297</v>
      </c>
      <c r="I282" s="96">
        <v>167.96666666666667</v>
      </c>
      <c r="J282" s="96">
        <v>172.79219047141424</v>
      </c>
      <c r="K282" s="96">
        <v>176.59355799614644</v>
      </c>
      <c r="L282" s="96">
        <v>178.58377577002051</v>
      </c>
      <c r="M282" s="96">
        <v>192.21011351909183</v>
      </c>
      <c r="N282" s="96">
        <v>189.73333333333335</v>
      </c>
      <c r="O282" s="96">
        <v>207.7046208291203</v>
      </c>
      <c r="P282" s="96">
        <v>206.93544217687074</v>
      </c>
      <c r="Q282" s="96">
        <v>230.01193436960278</v>
      </c>
      <c r="R282" s="96">
        <v>242.53903983228508</v>
      </c>
      <c r="S282" s="96">
        <v>231.48987583572111</v>
      </c>
      <c r="T282" s="96">
        <v>223.07185714285714</v>
      </c>
      <c r="U282" s="96">
        <v>225.98968004223863</v>
      </c>
      <c r="V282" s="96">
        <v>227.21153846153845</v>
      </c>
      <c r="W282" s="96">
        <v>238.60151454363088</v>
      </c>
      <c r="X282" s="96">
        <v>240.83146853146854</v>
      </c>
      <c r="Y282" s="96">
        <v>245.08950495049507</v>
      </c>
      <c r="Z282" s="96">
        <v>249.77412077294684</v>
      </c>
      <c r="AA282" s="96">
        <v>244.26445454545453</v>
      </c>
      <c r="AB282" s="96">
        <v>254.13606207565473</v>
      </c>
    </row>
    <row r="283" spans="1:28" s="91" customFormat="1" x14ac:dyDescent="0.25">
      <c r="A283" s="89" t="s">
        <v>293</v>
      </c>
      <c r="B283" s="91" t="s">
        <v>294</v>
      </c>
      <c r="C283" s="90">
        <v>0</v>
      </c>
      <c r="D283" s="90">
        <v>0</v>
      </c>
      <c r="E283" s="90">
        <v>0</v>
      </c>
      <c r="F283" s="90">
        <v>0</v>
      </c>
      <c r="G283" s="90">
        <v>0</v>
      </c>
      <c r="H283" s="90">
        <v>0</v>
      </c>
      <c r="I283" s="90">
        <v>0</v>
      </c>
      <c r="J283" s="90">
        <v>0</v>
      </c>
      <c r="K283" s="90">
        <v>3.9460194741966887</v>
      </c>
      <c r="L283" s="90">
        <v>4.108848484848485</v>
      </c>
      <c r="M283" s="90">
        <v>3.8542857142857141</v>
      </c>
      <c r="N283" s="90">
        <v>10.207147147147145</v>
      </c>
      <c r="O283" s="90">
        <v>5.1323684210526324</v>
      </c>
      <c r="P283" s="90">
        <v>4.3528598665395606</v>
      </c>
      <c r="Q283" s="90">
        <v>4.6161011419249594</v>
      </c>
      <c r="R283" s="90">
        <v>4.8335171696149848</v>
      </c>
      <c r="S283" s="90">
        <v>4.5583253588516754</v>
      </c>
      <c r="T283" s="90">
        <v>3.6467286973555342</v>
      </c>
      <c r="U283" s="90" t="s">
        <v>523</v>
      </c>
      <c r="V283" s="90" t="s">
        <v>523</v>
      </c>
      <c r="W283" s="90" t="s">
        <v>523</v>
      </c>
      <c r="X283" s="90" t="s">
        <v>523</v>
      </c>
      <c r="Y283" s="90" t="s">
        <v>523</v>
      </c>
      <c r="Z283" s="90">
        <v>0</v>
      </c>
      <c r="AA283" s="90" t="s">
        <v>523</v>
      </c>
      <c r="AB283" s="90">
        <v>0</v>
      </c>
    </row>
    <row r="284" spans="1:28" x14ac:dyDescent="0.25">
      <c r="A284" s="3" t="s">
        <v>72</v>
      </c>
      <c r="B284" s="3" t="s">
        <v>47</v>
      </c>
      <c r="C284" s="96">
        <v>7.4134288272157569</v>
      </c>
      <c r="D284" s="96">
        <v>6.3089790533736148</v>
      </c>
      <c r="E284" s="96">
        <v>6.5711884615384619</v>
      </c>
      <c r="F284" s="96">
        <v>6.1911434574976125</v>
      </c>
      <c r="G284" s="96">
        <v>6.3502255005268697</v>
      </c>
      <c r="H284" s="96">
        <v>6.9042332064700283</v>
      </c>
      <c r="I284" s="96">
        <v>7.1</v>
      </c>
      <c r="J284" s="96">
        <v>6.5100375865479725</v>
      </c>
      <c r="K284" s="96">
        <v>6.5738174523570709</v>
      </c>
      <c r="L284" s="96">
        <v>9.1997514869641144</v>
      </c>
      <c r="M284" s="96">
        <v>5.9456687898089164</v>
      </c>
      <c r="N284" s="96">
        <v>5.9842857142857149</v>
      </c>
      <c r="O284" s="96">
        <v>6.0631392931392929</v>
      </c>
      <c r="P284" s="96">
        <v>5.8856031128404656</v>
      </c>
      <c r="Q284" s="96">
        <v>6.0807470288624792</v>
      </c>
      <c r="R284" s="96">
        <v>6.7537614483493069</v>
      </c>
      <c r="S284" s="96">
        <v>6.011438596491228</v>
      </c>
      <c r="T284" s="96">
        <v>5.6317879518072287</v>
      </c>
      <c r="U284" s="96">
        <v>5.5381420765027318</v>
      </c>
      <c r="V284" s="96">
        <v>5.2674919268030136</v>
      </c>
      <c r="W284" s="96">
        <v>5.4536713995943202</v>
      </c>
      <c r="X284" s="96">
        <v>5.3037137137137131</v>
      </c>
      <c r="Y284" s="96">
        <v>5.5</v>
      </c>
      <c r="Z284" s="96">
        <v>5.1600715447154473</v>
      </c>
      <c r="AA284" s="96">
        <v>5.0651252004581906</v>
      </c>
      <c r="AB284" s="96">
        <v>5.2544201550387601</v>
      </c>
    </row>
    <row r="285" spans="1:28" x14ac:dyDescent="0.25">
      <c r="A285" s="6" t="s">
        <v>409</v>
      </c>
      <c r="B285" s="3" t="s">
        <v>437</v>
      </c>
      <c r="C285" s="96">
        <v>0</v>
      </c>
      <c r="D285" s="96">
        <v>0</v>
      </c>
      <c r="E285" s="96">
        <v>0</v>
      </c>
      <c r="F285" s="96">
        <v>0</v>
      </c>
      <c r="G285" s="96">
        <v>0</v>
      </c>
      <c r="H285" s="96">
        <v>0</v>
      </c>
      <c r="I285" s="96">
        <v>0</v>
      </c>
      <c r="J285" s="96">
        <v>0</v>
      </c>
      <c r="K285" s="96">
        <v>0</v>
      </c>
      <c r="L285" s="96">
        <v>0</v>
      </c>
      <c r="M285" s="96">
        <v>0</v>
      </c>
      <c r="N285" s="96">
        <v>0</v>
      </c>
      <c r="O285" s="96">
        <v>0</v>
      </c>
      <c r="P285" s="96">
        <v>0</v>
      </c>
      <c r="Q285" s="96">
        <v>2.2084491228070178</v>
      </c>
      <c r="R285" s="96">
        <v>2.2743526645768024</v>
      </c>
      <c r="S285" s="96">
        <v>2.0910505144995324</v>
      </c>
      <c r="T285" s="96">
        <v>2.0989061127029607</v>
      </c>
      <c r="U285" s="96">
        <v>2.1081815876515986</v>
      </c>
      <c r="V285" s="96">
        <v>2.1038344608879496</v>
      </c>
      <c r="W285" s="96">
        <v>2.1354977755308395</v>
      </c>
      <c r="X285" s="96">
        <v>2.1336941297631307</v>
      </c>
      <c r="Y285" s="96">
        <v>2.2461818663838811</v>
      </c>
      <c r="Z285" s="96">
        <v>2.1881585418933622</v>
      </c>
      <c r="AA285" s="96">
        <v>2.2275596330275231</v>
      </c>
      <c r="AB285" s="96">
        <v>2.2420094488188975</v>
      </c>
    </row>
    <row r="286" spans="1:28" x14ac:dyDescent="0.25">
      <c r="A286" s="3" t="s">
        <v>220</v>
      </c>
      <c r="B286" s="3" t="s">
        <v>219</v>
      </c>
      <c r="C286" s="96">
        <v>0</v>
      </c>
      <c r="D286" s="96">
        <v>0</v>
      </c>
      <c r="E286" s="96">
        <v>0</v>
      </c>
      <c r="F286" s="96">
        <v>14.979041916167667</v>
      </c>
      <c r="G286" s="96">
        <v>15.414760914760915</v>
      </c>
      <c r="H286" s="96">
        <v>17.230985915492958</v>
      </c>
      <c r="I286" s="96">
        <v>16.411787072243346</v>
      </c>
      <c r="J286" s="96">
        <v>16.211111111111112</v>
      </c>
      <c r="K286" s="96">
        <v>17.94694934333959</v>
      </c>
      <c r="L286" s="96">
        <v>18.537925850340137</v>
      </c>
      <c r="M286" s="96">
        <v>19.258484984984985</v>
      </c>
      <c r="N286" s="96">
        <v>18.687904032258064</v>
      </c>
      <c r="O286" s="96">
        <v>18.061743096234309</v>
      </c>
      <c r="P286" s="96">
        <v>17.044831935176354</v>
      </c>
      <c r="Q286" s="96">
        <v>17.984857303370784</v>
      </c>
      <c r="R286" s="96">
        <v>17.753251776649748</v>
      </c>
      <c r="S286" s="96">
        <v>18.619329324699354</v>
      </c>
      <c r="T286" s="96">
        <v>18.400055109837631</v>
      </c>
      <c r="U286" s="96">
        <v>18.550123284823282</v>
      </c>
      <c r="V286" s="96">
        <v>20.139138356164381</v>
      </c>
      <c r="W286" s="96">
        <v>17.294493638170977</v>
      </c>
      <c r="X286" s="96">
        <v>17.227917241379313</v>
      </c>
      <c r="Y286" s="96">
        <v>17.293108808808807</v>
      </c>
      <c r="Z286" s="96">
        <v>17.063091658189219</v>
      </c>
      <c r="AA286" s="96">
        <v>16.870682654249126</v>
      </c>
      <c r="AB286" s="96">
        <v>17.312233593750001</v>
      </c>
    </row>
    <row r="287" spans="1:28" x14ac:dyDescent="0.25">
      <c r="A287" s="3" t="s">
        <v>260</v>
      </c>
      <c r="B287" s="3" t="s">
        <v>260</v>
      </c>
      <c r="C287" s="96">
        <v>0</v>
      </c>
      <c r="D287" s="96">
        <v>0</v>
      </c>
      <c r="E287" s="96">
        <v>0</v>
      </c>
      <c r="F287" s="96">
        <v>0</v>
      </c>
      <c r="G287" s="96">
        <v>0</v>
      </c>
      <c r="H287" s="96">
        <v>0</v>
      </c>
      <c r="I287" s="96">
        <v>0</v>
      </c>
      <c r="J287" s="96">
        <v>0</v>
      </c>
      <c r="K287" s="96">
        <v>0</v>
      </c>
      <c r="L287" s="96">
        <v>0</v>
      </c>
      <c r="M287" s="96">
        <v>6.5403541666666669</v>
      </c>
      <c r="N287" s="96">
        <v>6.9531913043478255</v>
      </c>
      <c r="O287" s="96">
        <v>8.1348831600831595</v>
      </c>
      <c r="P287" s="96">
        <v>10.63559921875</v>
      </c>
      <c r="Q287" s="96">
        <v>10.816717177914109</v>
      </c>
      <c r="R287" s="96">
        <v>9.2846312101910833</v>
      </c>
      <c r="S287" s="96">
        <v>9.4933243243243233</v>
      </c>
      <c r="T287" s="96">
        <v>9.4351308169596688</v>
      </c>
      <c r="U287" s="96">
        <v>9.3650600858369106</v>
      </c>
      <c r="V287" s="96">
        <v>10.000580846325166</v>
      </c>
      <c r="W287" s="96">
        <v>11.186931319234642</v>
      </c>
      <c r="X287" s="96">
        <v>10.889427200791296</v>
      </c>
      <c r="Y287" s="96">
        <v>9.8134103688933205</v>
      </c>
      <c r="Z287" s="96">
        <v>9.0829043310875832</v>
      </c>
      <c r="AA287" s="96">
        <v>8.5823794551645864</v>
      </c>
      <c r="AB287" s="96">
        <v>9.7450371511068319</v>
      </c>
    </row>
    <row r="288" spans="1:28" x14ac:dyDescent="0.25">
      <c r="A288" s="3" t="s">
        <v>410</v>
      </c>
      <c r="B288" s="3" t="s">
        <v>485</v>
      </c>
      <c r="C288" s="96">
        <v>0</v>
      </c>
      <c r="D288" s="96">
        <v>0</v>
      </c>
      <c r="E288" s="96">
        <v>39.646918123275071</v>
      </c>
      <c r="F288" s="96">
        <v>84.8113546875</v>
      </c>
      <c r="G288" s="96">
        <v>92.888918918918918</v>
      </c>
      <c r="H288" s="96">
        <v>104.70926484448633</v>
      </c>
      <c r="I288" s="96">
        <v>109.91835616438355</v>
      </c>
      <c r="J288" s="96">
        <v>113.71877455565949</v>
      </c>
      <c r="K288" s="96">
        <v>111.26037383177569</v>
      </c>
      <c r="L288" s="96">
        <v>167.08339880194868</v>
      </c>
      <c r="M288" s="96">
        <v>84.641572854291425</v>
      </c>
      <c r="N288" s="96">
        <v>87.296613138686126</v>
      </c>
      <c r="O288" s="96">
        <v>88.723582089552252</v>
      </c>
      <c r="P288" s="96">
        <v>94.111937984496137</v>
      </c>
      <c r="Q288" s="96">
        <v>109.79833333333333</v>
      </c>
      <c r="R288" s="96">
        <v>93.685327868852454</v>
      </c>
      <c r="S288" s="96">
        <v>92.617663817663811</v>
      </c>
      <c r="T288" s="96">
        <v>92.270107108081788</v>
      </c>
      <c r="U288" s="96">
        <v>90.219099099099111</v>
      </c>
      <c r="V288" s="96">
        <v>96.932981501632199</v>
      </c>
      <c r="W288" s="96">
        <v>106.60142857142857</v>
      </c>
      <c r="X288" s="96">
        <v>108.73693898655637</v>
      </c>
      <c r="Y288" s="96">
        <v>110.34405857740586</v>
      </c>
      <c r="Z288" s="96">
        <v>106.30444566410539</v>
      </c>
      <c r="AA288" s="96">
        <v>109.60322314049588</v>
      </c>
      <c r="AB288" s="96">
        <v>111.2290382728165</v>
      </c>
    </row>
    <row r="289" spans="1:28" x14ac:dyDescent="0.25">
      <c r="A289" s="3" t="s">
        <v>231</v>
      </c>
      <c r="B289" s="8" t="s">
        <v>228</v>
      </c>
      <c r="C289" s="96">
        <v>0.96100094428706317</v>
      </c>
      <c r="D289" s="96">
        <v>0.8177131474103585</v>
      </c>
      <c r="E289" s="96">
        <v>0.94397424103035876</v>
      </c>
      <c r="F289" s="96">
        <v>0.96793893129770991</v>
      </c>
      <c r="G289" s="96">
        <v>1.0534983853606028</v>
      </c>
      <c r="H289" s="96">
        <v>0.96793893129770991</v>
      </c>
      <c r="I289" s="96">
        <v>0.98226120857699806</v>
      </c>
      <c r="J289" s="96">
        <v>1.0021063189568706</v>
      </c>
      <c r="K289" s="96">
        <v>1.0535903853564546</v>
      </c>
      <c r="L289" s="96">
        <v>0.94228439425051336</v>
      </c>
      <c r="M289" s="96">
        <v>0.88948297213622285</v>
      </c>
      <c r="N289" s="96">
        <v>0.82251418439716317</v>
      </c>
      <c r="O289" s="96">
        <v>0.76591708796764402</v>
      </c>
      <c r="P289" s="96">
        <v>0.68619047619047602</v>
      </c>
      <c r="Q289" s="96">
        <v>0.72359240069084629</v>
      </c>
      <c r="R289" s="96">
        <v>1.1681404612159327</v>
      </c>
      <c r="S289" s="96">
        <v>1.4819226361031519</v>
      </c>
      <c r="T289" s="96">
        <v>1.3794285714285714</v>
      </c>
      <c r="U289" s="96">
        <v>1.3717127771911297</v>
      </c>
      <c r="V289" s="96">
        <v>1.3686153846153846</v>
      </c>
      <c r="W289" s="96">
        <v>1.4229909729187562</v>
      </c>
      <c r="X289" s="96">
        <v>1.4280006993006995</v>
      </c>
      <c r="Y289" s="96">
        <v>1.4578257425742573</v>
      </c>
      <c r="Z289" s="96">
        <v>1.4742560386473431</v>
      </c>
      <c r="AA289" s="96">
        <v>1.3145454545454545</v>
      </c>
      <c r="AB289" s="96">
        <v>1.6152715809893308</v>
      </c>
    </row>
    <row r="290" spans="1:28" x14ac:dyDescent="0.25">
      <c r="A290" s="3" t="s">
        <v>364</v>
      </c>
      <c r="B290" s="9" t="s">
        <v>361</v>
      </c>
      <c r="C290" s="96">
        <v>0</v>
      </c>
      <c r="D290" s="96">
        <v>0</v>
      </c>
      <c r="E290" s="96">
        <v>4.7080659945004584</v>
      </c>
      <c r="F290" s="96">
        <v>4.9448818897637796</v>
      </c>
      <c r="G290" s="96">
        <v>5.227369542066028</v>
      </c>
      <c r="H290" s="96">
        <v>6.2359910614525136</v>
      </c>
      <c r="I290" s="96">
        <v>6.9514851485148519</v>
      </c>
      <c r="J290" s="96">
        <v>6.7845124282982789</v>
      </c>
      <c r="K290" s="96">
        <v>12.593037914691944</v>
      </c>
      <c r="L290" s="96">
        <v>6.9036134897360713</v>
      </c>
      <c r="M290" s="96">
        <v>7.9630671457905544</v>
      </c>
      <c r="N290" s="96">
        <v>8.1293494714587737</v>
      </c>
      <c r="O290" s="96">
        <v>9.6560266103484693</v>
      </c>
      <c r="P290" s="96">
        <v>9.600586905916586</v>
      </c>
      <c r="Q290" s="96">
        <v>10.058500662251655</v>
      </c>
      <c r="R290" s="96">
        <v>12.301218181818182</v>
      </c>
      <c r="S290" s="96">
        <v>9.9814514608859568</v>
      </c>
      <c r="T290" s="96">
        <v>10.693816618635928</v>
      </c>
      <c r="U290" s="96">
        <v>11.147313274336282</v>
      </c>
      <c r="V290" s="96">
        <v>10.364218604651162</v>
      </c>
      <c r="W290" s="96">
        <v>10.814100604229607</v>
      </c>
      <c r="X290" s="96">
        <v>10.603971794871795</v>
      </c>
      <c r="Y290" s="96">
        <v>10.585022881355933</v>
      </c>
      <c r="Z290" s="96">
        <v>10.342478378378379</v>
      </c>
      <c r="AA290" s="96">
        <v>10.420300000000001</v>
      </c>
      <c r="AB290" s="96">
        <v>9.6602469087340523</v>
      </c>
    </row>
    <row r="291" spans="1:28" x14ac:dyDescent="0.25">
      <c r="A291" s="3" t="s">
        <v>73</v>
      </c>
      <c r="B291" s="3" t="s">
        <v>374</v>
      </c>
      <c r="C291" s="96">
        <v>0</v>
      </c>
      <c r="D291" s="96">
        <v>0</v>
      </c>
      <c r="E291" s="96">
        <v>0</v>
      </c>
      <c r="F291" s="96">
        <v>1.0371248812915481</v>
      </c>
      <c r="G291" s="96">
        <v>1.0322175732217573</v>
      </c>
      <c r="H291" s="96">
        <v>0.96350710900473935</v>
      </c>
      <c r="I291" s="96">
        <v>0.99375619425173434</v>
      </c>
      <c r="J291" s="96">
        <v>1.4680576874726698</v>
      </c>
      <c r="K291" s="96">
        <v>1.9612282164620409</v>
      </c>
      <c r="L291" s="96">
        <v>1.9901778680446509</v>
      </c>
      <c r="M291" s="96">
        <v>1.8433282037405994</v>
      </c>
      <c r="N291" s="96">
        <v>1.5918061412487208</v>
      </c>
      <c r="O291" s="96">
        <v>1.5622881355932203</v>
      </c>
      <c r="P291" s="96">
        <v>1.6778115799803728</v>
      </c>
      <c r="Q291" s="96">
        <v>1.7225129982668976</v>
      </c>
      <c r="R291" s="96">
        <v>1.9985714285714287</v>
      </c>
      <c r="S291" s="96">
        <v>1.7850592885375494</v>
      </c>
      <c r="T291" s="96">
        <v>1.8941933815925542</v>
      </c>
      <c r="U291" s="96">
        <v>2.0140825190010858</v>
      </c>
      <c r="V291" s="96">
        <v>5.945505984766049</v>
      </c>
      <c r="W291" s="96">
        <v>7.0695740365111561</v>
      </c>
      <c r="X291" s="96">
        <v>7.3256783919597988</v>
      </c>
      <c r="Y291" s="96">
        <v>7.1699403578528837</v>
      </c>
      <c r="Z291" s="96">
        <v>7.5893812375249494</v>
      </c>
      <c r="AA291" s="96">
        <v>7.4449885057471263</v>
      </c>
      <c r="AB291" s="96">
        <v>7.4997551059730245</v>
      </c>
    </row>
    <row r="292" spans="1:28" x14ac:dyDescent="0.25">
      <c r="A292" s="3" t="s">
        <v>87</v>
      </c>
      <c r="B292" s="3" t="s">
        <v>446</v>
      </c>
      <c r="C292" s="96">
        <v>0</v>
      </c>
      <c r="D292" s="96">
        <v>0</v>
      </c>
      <c r="E292" s="96">
        <v>0</v>
      </c>
      <c r="F292" s="96">
        <v>0</v>
      </c>
      <c r="G292" s="96">
        <v>0</v>
      </c>
      <c r="H292" s="96">
        <v>0</v>
      </c>
      <c r="I292" s="96">
        <v>0</v>
      </c>
      <c r="J292" s="96">
        <v>0</v>
      </c>
      <c r="K292" s="96">
        <v>0</v>
      </c>
      <c r="L292" s="96">
        <v>14.506208937615092</v>
      </c>
      <c r="M292" s="96">
        <v>12.279957142857143</v>
      </c>
      <c r="N292" s="96">
        <v>12.590768076109935</v>
      </c>
      <c r="O292" s="96">
        <v>10.759402536997886</v>
      </c>
      <c r="P292" s="96">
        <v>12.900549167482861</v>
      </c>
      <c r="Q292" s="96">
        <v>12.428379513014274</v>
      </c>
      <c r="R292" s="96">
        <v>13.053044013670537</v>
      </c>
      <c r="S292" s="96">
        <v>12.320078822412157</v>
      </c>
      <c r="T292" s="96">
        <v>11.959319727891154</v>
      </c>
      <c r="U292" s="96">
        <v>12.943715239154614</v>
      </c>
      <c r="V292" s="96">
        <v>12.327234042553192</v>
      </c>
      <c r="W292" s="96">
        <v>12.076286579212915</v>
      </c>
      <c r="X292" s="96">
        <v>12.500579710144928</v>
      </c>
      <c r="Y292" s="96">
        <v>12.222765957446809</v>
      </c>
      <c r="Z292" s="96">
        <v>11.636228070175438</v>
      </c>
      <c r="AA292" s="96">
        <v>12.040114942528735</v>
      </c>
      <c r="AB292" s="96">
        <v>12.280157790927023</v>
      </c>
    </row>
    <row r="293" spans="1:28" x14ac:dyDescent="0.25">
      <c r="A293" s="3" t="s">
        <v>352</v>
      </c>
      <c r="B293" s="8" t="s">
        <v>2</v>
      </c>
      <c r="C293" s="96">
        <v>0</v>
      </c>
      <c r="D293" s="96">
        <v>0</v>
      </c>
      <c r="E293" s="96">
        <v>0</v>
      </c>
      <c r="F293" s="96">
        <v>0</v>
      </c>
      <c r="G293" s="96">
        <v>0</v>
      </c>
      <c r="H293" s="96">
        <v>2.8534883720930231</v>
      </c>
      <c r="I293" s="96">
        <v>7.9390702274975276</v>
      </c>
      <c r="J293" s="96">
        <v>8.728708133971292</v>
      </c>
      <c r="K293" s="96">
        <v>9.1616387832699608</v>
      </c>
      <c r="L293" s="96">
        <v>9.1897563173359469</v>
      </c>
      <c r="M293" s="96">
        <v>9.4830085889570555</v>
      </c>
      <c r="N293" s="96">
        <v>9.5527399412381957</v>
      </c>
      <c r="O293" s="96">
        <v>9.9239900894736834</v>
      </c>
      <c r="P293" s="96">
        <v>9.6784685545279387</v>
      </c>
      <c r="Q293" s="96">
        <v>9.8362612382716055</v>
      </c>
      <c r="R293" s="96">
        <v>9.4172080940267762</v>
      </c>
      <c r="S293" s="96">
        <v>9.2963408239700378</v>
      </c>
      <c r="T293" s="96">
        <v>9.0958264007597354</v>
      </c>
      <c r="U293" s="96">
        <v>8.857149283351708</v>
      </c>
      <c r="V293" s="96">
        <v>8.7983754009443871</v>
      </c>
      <c r="W293" s="96">
        <v>9.1223830985915484</v>
      </c>
      <c r="X293" s="96">
        <v>9.3736188524590176</v>
      </c>
      <c r="Y293" s="96">
        <v>9.9750537486800432</v>
      </c>
      <c r="Z293" s="96">
        <v>9.6407278617710599</v>
      </c>
      <c r="AA293" s="96">
        <v>10.127375370581527</v>
      </c>
      <c r="AB293" s="96">
        <v>10.013798630136986</v>
      </c>
    </row>
    <row r="294" spans="1:28" x14ac:dyDescent="0.25">
      <c r="A294" s="3" t="s">
        <v>195</v>
      </c>
      <c r="B294" s="9" t="s">
        <v>194</v>
      </c>
      <c r="C294" s="96">
        <v>0</v>
      </c>
      <c r="D294" s="96">
        <v>0</v>
      </c>
      <c r="E294" s="96">
        <v>0</v>
      </c>
      <c r="F294" s="96">
        <v>0</v>
      </c>
      <c r="G294" s="96">
        <v>0</v>
      </c>
      <c r="H294" s="96">
        <v>0</v>
      </c>
      <c r="I294" s="96">
        <v>0</v>
      </c>
      <c r="J294" s="96">
        <v>0</v>
      </c>
      <c r="K294" s="96">
        <v>0</v>
      </c>
      <c r="L294" s="96">
        <v>0</v>
      </c>
      <c r="M294" s="96">
        <v>17.967950566426367</v>
      </c>
      <c r="N294" s="96">
        <v>19.516397134083931</v>
      </c>
      <c r="O294" s="96">
        <v>20.405233160621762</v>
      </c>
      <c r="P294" s="96">
        <v>20.926865671641792</v>
      </c>
      <c r="Q294" s="96">
        <v>21.168223972003499</v>
      </c>
      <c r="R294" s="96">
        <v>21.134626865671642</v>
      </c>
      <c r="S294" s="96">
        <v>21.450530376084863</v>
      </c>
      <c r="T294" s="96">
        <v>22.925618661257609</v>
      </c>
      <c r="U294" s="96">
        <v>22.00940552016985</v>
      </c>
      <c r="V294" s="96">
        <v>22.112180200222468</v>
      </c>
      <c r="W294" s="96">
        <v>22.309546827794563</v>
      </c>
      <c r="X294" s="96">
        <v>22.449763779527558</v>
      </c>
      <c r="Y294" s="96">
        <v>22.002651072124756</v>
      </c>
      <c r="Z294" s="96">
        <v>21.689013539651839</v>
      </c>
      <c r="AA294" s="96">
        <v>21.648611111111109</v>
      </c>
      <c r="AB294" s="96">
        <v>21.928535402521824</v>
      </c>
    </row>
    <row r="295" spans="1:28" x14ac:dyDescent="0.25">
      <c r="A295" s="3" t="s">
        <v>250</v>
      </c>
      <c r="B295" s="3" t="s">
        <v>250</v>
      </c>
      <c r="C295" s="96">
        <v>31.224734982332151</v>
      </c>
      <c r="D295" s="96">
        <v>29.309489510489513</v>
      </c>
      <c r="E295" s="96">
        <v>27.209980806142035</v>
      </c>
      <c r="F295" s="96">
        <v>27.578082191780823</v>
      </c>
      <c r="G295" s="96">
        <v>30.136114044350578</v>
      </c>
      <c r="H295" s="96">
        <v>31.671913289349671</v>
      </c>
      <c r="I295" s="96">
        <v>31.58233562315996</v>
      </c>
      <c r="J295" s="96">
        <v>33.526988353413657</v>
      </c>
      <c r="K295" s="96">
        <v>34.241411111111105</v>
      </c>
      <c r="L295" s="96">
        <v>36.64099164926931</v>
      </c>
      <c r="M295" s="96">
        <v>37.187434554973819</v>
      </c>
      <c r="N295" s="96">
        <v>39.039349593495935</v>
      </c>
      <c r="O295" s="96">
        <v>42.664958677685959</v>
      </c>
      <c r="P295" s="96">
        <v>44.205710200190651</v>
      </c>
      <c r="Q295" s="96">
        <v>46.67256578947368</v>
      </c>
      <c r="R295" s="96">
        <v>51.72612801678909</v>
      </c>
      <c r="S295" s="96">
        <v>46.339163498098856</v>
      </c>
      <c r="T295" s="96">
        <v>45.915691699604743</v>
      </c>
      <c r="U295" s="96">
        <v>45.475846817691476</v>
      </c>
      <c r="V295" s="96">
        <v>44.78285866099894</v>
      </c>
      <c r="W295" s="96">
        <v>45.496542827657379</v>
      </c>
      <c r="X295" s="96">
        <v>44.974223107569728</v>
      </c>
      <c r="Y295" s="96">
        <v>45.411056910569101</v>
      </c>
      <c r="Z295" s="96">
        <v>45.338571428571427</v>
      </c>
      <c r="AA295" s="96">
        <v>42.030654598370191</v>
      </c>
      <c r="AB295" s="96">
        <v>44.218225224327021</v>
      </c>
    </row>
    <row r="296" spans="1:28" x14ac:dyDescent="0.25">
      <c r="A296" s="3" t="s">
        <v>298</v>
      </c>
      <c r="B296" s="8" t="s">
        <v>297</v>
      </c>
      <c r="C296" s="96">
        <v>0</v>
      </c>
      <c r="D296" s="96">
        <v>0</v>
      </c>
      <c r="E296" s="96">
        <v>0</v>
      </c>
      <c r="F296" s="96">
        <v>0</v>
      </c>
      <c r="G296" s="96">
        <v>2.0846235418875931</v>
      </c>
      <c r="H296" s="96">
        <v>1.9120899718837865</v>
      </c>
      <c r="I296" s="96">
        <v>1.9944223107569721</v>
      </c>
      <c r="J296" s="96">
        <v>2.1557783027965285</v>
      </c>
      <c r="K296" s="96">
        <v>0</v>
      </c>
      <c r="L296" s="96">
        <v>0</v>
      </c>
      <c r="M296" s="96">
        <v>0</v>
      </c>
      <c r="N296" s="96">
        <v>2.4828541448058763</v>
      </c>
      <c r="O296" s="96">
        <v>2.6018518518518521</v>
      </c>
      <c r="P296" s="96">
        <v>2.8543597262952103</v>
      </c>
      <c r="Q296" s="96">
        <v>3.3790572390572389</v>
      </c>
      <c r="R296" s="96">
        <v>2.9889979123173278</v>
      </c>
      <c r="S296" s="96">
        <v>3.1858174904942964</v>
      </c>
      <c r="T296" s="96">
        <v>3.30626320845341</v>
      </c>
      <c r="U296" s="96">
        <v>3.3251434878587198</v>
      </c>
      <c r="V296" s="96">
        <v>3.4734587737843547</v>
      </c>
      <c r="W296" s="96">
        <v>3.7447914547304175</v>
      </c>
      <c r="X296" s="96">
        <v>3.7723190082644629</v>
      </c>
      <c r="Y296" s="96">
        <v>3.9065998932764137</v>
      </c>
      <c r="Z296" s="96">
        <v>4.0685135135135138</v>
      </c>
      <c r="AA296" s="96">
        <v>4.1362281755196308</v>
      </c>
      <c r="AB296" s="96">
        <v>4.3039684470820969</v>
      </c>
    </row>
    <row r="297" spans="1:28" x14ac:dyDescent="0.25">
      <c r="A297" s="3" t="s">
        <v>512</v>
      </c>
      <c r="B297" s="3" t="s">
        <v>251</v>
      </c>
      <c r="C297" s="96">
        <v>101.01186586414445</v>
      </c>
      <c r="D297" s="96">
        <v>101.24118670576736</v>
      </c>
      <c r="E297" s="96">
        <v>102.39999999999999</v>
      </c>
      <c r="F297" s="96">
        <v>107.17744807121663</v>
      </c>
      <c r="G297" s="96">
        <v>101.13584499461786</v>
      </c>
      <c r="H297" s="96">
        <v>109.87100134228189</v>
      </c>
      <c r="I297" s="96">
        <v>117.87134502923976</v>
      </c>
      <c r="J297" s="96">
        <v>130.74054054054054</v>
      </c>
      <c r="K297" s="96">
        <v>129.76486486486488</v>
      </c>
      <c r="L297" s="96">
        <v>146.3550120603015</v>
      </c>
      <c r="M297" s="96">
        <v>144.45823892893924</v>
      </c>
      <c r="N297" s="96">
        <v>113.5576032225579</v>
      </c>
      <c r="O297" s="96">
        <v>111.89526813880127</v>
      </c>
      <c r="P297" s="96">
        <v>109.90910133843212</v>
      </c>
      <c r="Q297" s="96">
        <v>115.21374795417348</v>
      </c>
      <c r="R297" s="96">
        <v>106.3670981210856</v>
      </c>
      <c r="S297" s="96">
        <v>152.83374642516679</v>
      </c>
      <c r="T297" s="96">
        <v>147.84713163064833</v>
      </c>
      <c r="U297" s="96">
        <v>142.59991675447839</v>
      </c>
      <c r="V297" s="96">
        <v>141.3400212314225</v>
      </c>
      <c r="W297" s="96">
        <v>149.86340080971661</v>
      </c>
      <c r="X297" s="96">
        <v>148.21152457372116</v>
      </c>
      <c r="Y297" s="96">
        <v>148.12628571428573</v>
      </c>
      <c r="Z297" s="96">
        <v>146.54664609053498</v>
      </c>
      <c r="AA297" s="96">
        <v>144.94056925853945</v>
      </c>
      <c r="AB297" s="96">
        <v>150.26749582411068</v>
      </c>
    </row>
    <row r="298" spans="1:28" x14ac:dyDescent="0.25">
      <c r="A298" s="3" t="s">
        <v>340</v>
      </c>
      <c r="B298" s="54" t="s">
        <v>338</v>
      </c>
      <c r="C298" s="96">
        <v>0</v>
      </c>
      <c r="D298" s="96">
        <v>0</v>
      </c>
      <c r="E298" s="96">
        <v>0</v>
      </c>
      <c r="F298" s="96">
        <v>0</v>
      </c>
      <c r="G298" s="96">
        <v>0</v>
      </c>
      <c r="H298" s="96">
        <v>0</v>
      </c>
      <c r="I298" s="96">
        <v>0</v>
      </c>
      <c r="J298" s="96">
        <v>0</v>
      </c>
      <c r="K298" s="96">
        <v>0</v>
      </c>
      <c r="L298" s="96">
        <v>0</v>
      </c>
      <c r="M298" s="96">
        <v>36.867485611510787</v>
      </c>
      <c r="N298" s="96">
        <v>38.86909853249476</v>
      </c>
      <c r="O298" s="96">
        <v>39.769999999999996</v>
      </c>
      <c r="P298" s="96">
        <v>38.273216783216782</v>
      </c>
      <c r="Q298" s="96">
        <v>0</v>
      </c>
      <c r="R298" s="96">
        <v>0</v>
      </c>
      <c r="S298" s="96" t="s">
        <v>523</v>
      </c>
      <c r="T298" s="96">
        <v>28.859290836653386</v>
      </c>
      <c r="U298" s="96">
        <v>28.721555075593955</v>
      </c>
      <c r="V298" s="96">
        <v>29.207777777777778</v>
      </c>
      <c r="W298" s="96">
        <v>28.543282051282048</v>
      </c>
      <c r="X298" s="96">
        <v>28.115924412665983</v>
      </c>
      <c r="Y298" s="96">
        <v>27.627422302158273</v>
      </c>
      <c r="Z298" s="96">
        <v>26.682639662447265</v>
      </c>
      <c r="AA298" s="96">
        <v>27.435246987951807</v>
      </c>
      <c r="AB298" s="96">
        <v>28.199461111111109</v>
      </c>
    </row>
    <row r="299" spans="1:28" x14ac:dyDescent="0.25">
      <c r="A299" s="3" t="s">
        <v>528</v>
      </c>
      <c r="B299" s="3" t="s">
        <v>299</v>
      </c>
      <c r="C299" s="96">
        <v>0</v>
      </c>
      <c r="D299" s="96">
        <v>0</v>
      </c>
      <c r="E299" s="96">
        <v>0</v>
      </c>
      <c r="F299" s="96">
        <v>0</v>
      </c>
      <c r="G299" s="96">
        <v>0</v>
      </c>
      <c r="H299" s="96">
        <v>0</v>
      </c>
      <c r="I299" s="96">
        <v>0</v>
      </c>
      <c r="J299" s="96">
        <v>0</v>
      </c>
      <c r="K299" s="96">
        <v>0</v>
      </c>
      <c r="L299" s="96">
        <v>0</v>
      </c>
      <c r="M299" s="96">
        <v>0</v>
      </c>
      <c r="N299" s="96">
        <v>0</v>
      </c>
      <c r="O299" s="96">
        <v>0</v>
      </c>
      <c r="P299" s="96">
        <v>0</v>
      </c>
      <c r="Q299" s="96">
        <v>0</v>
      </c>
      <c r="R299" s="96">
        <v>0</v>
      </c>
      <c r="S299" s="96">
        <v>0</v>
      </c>
      <c r="T299" s="96">
        <v>3.1933000997008971</v>
      </c>
      <c r="U299" s="96">
        <v>3.1671176344086023</v>
      </c>
      <c r="V299" s="96">
        <v>3.2037205183585313</v>
      </c>
      <c r="W299" s="96">
        <v>3.1627910031023783</v>
      </c>
      <c r="X299" s="96">
        <v>3.1059544715447158</v>
      </c>
      <c r="Y299" s="96">
        <v>3.1623056338028168</v>
      </c>
      <c r="Z299" s="96">
        <v>3.1007045685279184</v>
      </c>
      <c r="AA299" s="96">
        <v>2.9052894988066824</v>
      </c>
      <c r="AB299" s="96">
        <v>2.9387748987854252</v>
      </c>
    </row>
    <row r="300" spans="1:28" x14ac:dyDescent="0.25">
      <c r="A300" s="3" t="s">
        <v>253</v>
      </c>
      <c r="B300" s="3" t="s">
        <v>253</v>
      </c>
      <c r="C300" s="96">
        <v>202.51764705882354</v>
      </c>
      <c r="D300" s="96">
        <v>194.77415880654473</v>
      </c>
      <c r="E300" s="96">
        <v>200.08558558558559</v>
      </c>
      <c r="F300" s="96">
        <v>198.41232361241771</v>
      </c>
      <c r="G300" s="96">
        <v>202.42540983606557</v>
      </c>
      <c r="H300" s="96">
        <v>210.96189490268767</v>
      </c>
      <c r="I300" s="96">
        <v>213.4931493815414</v>
      </c>
      <c r="J300" s="96">
        <v>224.85113688212925</v>
      </c>
      <c r="K300" s="96">
        <v>215.55796666666669</v>
      </c>
      <c r="L300" s="96">
        <v>206.57546614017772</v>
      </c>
      <c r="M300" s="96">
        <v>232.77369498464688</v>
      </c>
      <c r="N300" s="96">
        <v>231.54218274111673</v>
      </c>
      <c r="O300" s="96">
        <v>232.0110569105691</v>
      </c>
      <c r="P300" s="96">
        <v>229.6792256846081</v>
      </c>
      <c r="Q300" s="96">
        <v>230.19538336052204</v>
      </c>
      <c r="R300" s="96">
        <v>204.47664343434343</v>
      </c>
      <c r="S300" s="96">
        <v>221.09253731343284</v>
      </c>
      <c r="T300" s="96">
        <v>221.85168316831684</v>
      </c>
      <c r="U300" s="96">
        <v>219.6679292403746</v>
      </c>
      <c r="V300" s="96">
        <v>225.3284098185699</v>
      </c>
      <c r="W300" s="96">
        <v>230.24101214574901</v>
      </c>
      <c r="X300" s="96">
        <v>227.68143712574852</v>
      </c>
      <c r="Y300" s="96">
        <v>216.98226950354609</v>
      </c>
      <c r="Z300" s="96">
        <v>226.18808080808083</v>
      </c>
      <c r="AA300" s="96">
        <v>222.03098360655738</v>
      </c>
      <c r="AB300" s="96">
        <v>225.78140733399403</v>
      </c>
    </row>
    <row r="301" spans="1:28" x14ac:dyDescent="0.25">
      <c r="A301" s="3" t="s">
        <v>373</v>
      </c>
      <c r="B301" s="3" t="s">
        <v>373</v>
      </c>
      <c r="C301" s="96">
        <v>0</v>
      </c>
      <c r="D301" s="96">
        <v>30.851098799630659</v>
      </c>
      <c r="E301" s="96">
        <v>30.842883046237535</v>
      </c>
      <c r="F301" s="96">
        <v>32.262052274927399</v>
      </c>
      <c r="G301" s="96">
        <v>39.518393234672303</v>
      </c>
      <c r="H301" s="96">
        <v>44.355977859778598</v>
      </c>
      <c r="I301" s="96">
        <v>45.801253741496595</v>
      </c>
      <c r="J301" s="96">
        <v>40.741427560521409</v>
      </c>
      <c r="K301" s="96">
        <v>41.681159372114493</v>
      </c>
      <c r="L301" s="96">
        <v>40.920606362773029</v>
      </c>
      <c r="M301" s="96">
        <v>41.832833333333333</v>
      </c>
      <c r="N301" s="96">
        <v>45.4981381443299</v>
      </c>
      <c r="O301" s="96">
        <v>45.280762800417968</v>
      </c>
      <c r="P301" s="96">
        <v>45.388733459357283</v>
      </c>
      <c r="Q301" s="96">
        <v>45.937719869706839</v>
      </c>
      <c r="R301" s="96">
        <v>44.87358180058083</v>
      </c>
      <c r="S301" s="96">
        <v>45.424930747922431</v>
      </c>
      <c r="T301" s="96">
        <v>44.979551954242126</v>
      </c>
      <c r="U301" s="96">
        <v>47.333647586980931</v>
      </c>
      <c r="V301" s="96">
        <v>48.800107066381152</v>
      </c>
      <c r="W301" s="96">
        <v>49.136258992805757</v>
      </c>
      <c r="X301" s="96">
        <v>48.474489383215371</v>
      </c>
      <c r="Y301" s="96">
        <v>48.607879417879417</v>
      </c>
      <c r="Z301" s="96">
        <v>48.716486486486488</v>
      </c>
      <c r="AA301" s="96">
        <v>48.987624703087882</v>
      </c>
      <c r="AB301" s="96">
        <v>49.1</v>
      </c>
    </row>
    <row r="302" spans="1:28" x14ac:dyDescent="0.25">
      <c r="A302" s="3" t="s">
        <v>232</v>
      </c>
      <c r="B302" s="8" t="s">
        <v>228</v>
      </c>
      <c r="C302" s="96">
        <v>1.9220018885741263</v>
      </c>
      <c r="D302" s="96">
        <v>2.433195219123506</v>
      </c>
      <c r="E302" s="96">
        <v>2.8319227230910764</v>
      </c>
      <c r="F302" s="96">
        <v>1.9358778625954198</v>
      </c>
      <c r="G302" s="96">
        <v>2.1069967707212056</v>
      </c>
      <c r="H302" s="96">
        <v>1.9358778625954198</v>
      </c>
      <c r="I302" s="96">
        <v>1.9645224171539961</v>
      </c>
      <c r="J302" s="96">
        <v>2.0042126379137413</v>
      </c>
      <c r="K302" s="96">
        <v>2.2952349132947978</v>
      </c>
      <c r="L302" s="96">
        <v>2.1748942505133466</v>
      </c>
      <c r="M302" s="96">
        <v>2.1708837289301681</v>
      </c>
      <c r="N302" s="96">
        <v>2.1311359338061466</v>
      </c>
      <c r="O302" s="96">
        <v>2.1163498483316481</v>
      </c>
      <c r="P302" s="96">
        <v>2.0585714285714287</v>
      </c>
      <c r="Q302" s="96">
        <v>2.2612262521588948</v>
      </c>
      <c r="R302" s="96">
        <v>2.0881802935010478</v>
      </c>
      <c r="S302" s="96">
        <v>1.9565253104106974</v>
      </c>
      <c r="T302" s="96">
        <v>2.008285714285714</v>
      </c>
      <c r="U302" s="96">
        <v>2.0160021119324183</v>
      </c>
      <c r="V302" s="96">
        <v>1.9673846153846157</v>
      </c>
      <c r="W302" s="96">
        <v>1.8538966900702107</v>
      </c>
      <c r="X302" s="96">
        <v>1.9376440559440562</v>
      </c>
      <c r="Y302" s="96">
        <v>2.0755148514851482</v>
      </c>
      <c r="Z302" s="96">
        <v>2.0209999999999999</v>
      </c>
      <c r="AA302" s="96">
        <v>1.9389545454545454</v>
      </c>
      <c r="AB302" s="96">
        <v>2.0264316197866146</v>
      </c>
    </row>
    <row r="303" spans="1:28" x14ac:dyDescent="0.25">
      <c r="A303" s="3" t="s">
        <v>242</v>
      </c>
      <c r="B303" s="3" t="s">
        <v>242</v>
      </c>
      <c r="C303" s="96">
        <v>0</v>
      </c>
      <c r="D303" s="96">
        <v>0</v>
      </c>
      <c r="E303" s="96">
        <v>0</v>
      </c>
      <c r="F303" s="96">
        <v>0</v>
      </c>
      <c r="G303" s="96">
        <v>0</v>
      </c>
      <c r="H303" s="96">
        <v>0</v>
      </c>
      <c r="I303" s="96">
        <v>0</v>
      </c>
      <c r="J303" s="96">
        <v>0</v>
      </c>
      <c r="K303" s="96">
        <v>18.276854205607478</v>
      </c>
      <c r="L303" s="96">
        <v>21.367337284894838</v>
      </c>
      <c r="M303" s="96">
        <v>22.889394058408865</v>
      </c>
      <c r="N303" s="96">
        <v>19.35777777777778</v>
      </c>
      <c r="O303" s="96">
        <v>19.242119622245543</v>
      </c>
      <c r="P303" s="96">
        <v>26.206648648648653</v>
      </c>
      <c r="Q303" s="96">
        <v>28.27696065573771</v>
      </c>
      <c r="R303" s="96">
        <v>25.508033062880326</v>
      </c>
      <c r="S303" s="96">
        <v>24.761789375582481</v>
      </c>
      <c r="T303" s="96">
        <v>24.827031398667934</v>
      </c>
      <c r="U303" s="96">
        <v>24.426767676767678</v>
      </c>
      <c r="V303" s="96">
        <v>25.062980972515859</v>
      </c>
      <c r="W303" s="96">
        <v>26.791437371663243</v>
      </c>
      <c r="X303" s="96">
        <v>26.956147540983608</v>
      </c>
      <c r="Y303" s="96">
        <v>27.141126461211478</v>
      </c>
      <c r="Z303" s="96">
        <v>26.203478260869563</v>
      </c>
      <c r="AA303" s="96">
        <v>26.552082658959538</v>
      </c>
      <c r="AB303" s="96">
        <v>27.086441351888666</v>
      </c>
    </row>
    <row r="304" spans="1:28" x14ac:dyDescent="0.25">
      <c r="A304" s="3" t="s">
        <v>254</v>
      </c>
      <c r="B304" s="3" t="s">
        <v>254</v>
      </c>
      <c r="C304" s="96">
        <v>12.29248554913295</v>
      </c>
      <c r="D304" s="96">
        <v>12.683324675324673</v>
      </c>
      <c r="E304" s="96">
        <v>13.068778280542986</v>
      </c>
      <c r="F304" s="96">
        <v>13.677756286266924</v>
      </c>
      <c r="G304" s="96">
        <v>21.80632911392405</v>
      </c>
      <c r="H304" s="96">
        <v>39.321119852941173</v>
      </c>
      <c r="I304" s="96">
        <v>41.193287217305794</v>
      </c>
      <c r="J304" s="96">
        <v>58.247527803958526</v>
      </c>
      <c r="K304" s="96">
        <v>58.19476543209877</v>
      </c>
      <c r="L304" s="96">
        <v>58.848694871794876</v>
      </c>
      <c r="M304" s="96">
        <v>59.856852112676052</v>
      </c>
      <c r="N304" s="96">
        <v>67.554280246913578</v>
      </c>
      <c r="O304" s="96">
        <v>72.077367714884701</v>
      </c>
      <c r="P304" s="96">
        <v>78.246113294797681</v>
      </c>
      <c r="Q304" s="96">
        <v>80.651492185007982</v>
      </c>
      <c r="R304" s="96">
        <v>90.602859259259262</v>
      </c>
      <c r="S304" s="96">
        <v>82.27279549718574</v>
      </c>
      <c r="T304" s="96">
        <v>83.054312796208535</v>
      </c>
      <c r="U304" s="96">
        <v>90.040089033659058</v>
      </c>
      <c r="V304" s="96">
        <v>86.014365904365903</v>
      </c>
      <c r="W304" s="96">
        <v>90.645095669687819</v>
      </c>
      <c r="X304" s="96">
        <v>90.459301848049279</v>
      </c>
      <c r="Y304" s="96">
        <v>90.445619834710755</v>
      </c>
      <c r="Z304" s="96">
        <v>91.445932203389816</v>
      </c>
      <c r="AA304" s="96">
        <v>94.414315545243625</v>
      </c>
      <c r="AB304" s="96">
        <v>91.427647058823538</v>
      </c>
    </row>
    <row r="305" spans="1:28" x14ac:dyDescent="0.25">
      <c r="A305" s="3" t="s">
        <v>259</v>
      </c>
      <c r="B305" s="3" t="s">
        <v>259</v>
      </c>
      <c r="C305" s="96">
        <v>245.125</v>
      </c>
      <c r="D305" s="96">
        <v>252.38607981220656</v>
      </c>
      <c r="E305" s="96">
        <v>259.5859649122807</v>
      </c>
      <c r="F305" s="96">
        <v>247.9444136657433</v>
      </c>
      <c r="G305" s="96">
        <v>264.98211382113817</v>
      </c>
      <c r="H305" s="96">
        <v>274.44818181818187</v>
      </c>
      <c r="I305" s="96">
        <v>272.31721854304635</v>
      </c>
      <c r="J305" s="96">
        <v>263.42877630057802</v>
      </c>
      <c r="K305" s="96">
        <v>260.85623111111113</v>
      </c>
      <c r="L305" s="96">
        <v>259.03318722222218</v>
      </c>
      <c r="M305" s="96">
        <v>281.96041555334006</v>
      </c>
      <c r="N305" s="96">
        <v>282.78842266401591</v>
      </c>
      <c r="O305" s="96">
        <v>288.72694827586213</v>
      </c>
      <c r="P305" s="96">
        <v>289.94132631578941</v>
      </c>
      <c r="Q305" s="96">
        <v>307.02458333333334</v>
      </c>
      <c r="R305" s="96">
        <v>303.06546942148765</v>
      </c>
      <c r="S305" s="96">
        <v>322.0974217311234</v>
      </c>
      <c r="T305" s="96">
        <v>314.16707700693757</v>
      </c>
      <c r="U305" s="96">
        <v>310.56667160493828</v>
      </c>
      <c r="V305" s="96">
        <v>308.75449354838707</v>
      </c>
      <c r="W305" s="96">
        <v>320.14300692383779</v>
      </c>
      <c r="X305" s="96">
        <v>317.05291787439614</v>
      </c>
      <c r="Y305" s="96">
        <v>316.5664029126213</v>
      </c>
      <c r="Z305" s="96">
        <v>337.17306056338032</v>
      </c>
      <c r="AA305" s="96">
        <v>336.03287447280803</v>
      </c>
      <c r="AB305" s="96">
        <v>344.23126615819211</v>
      </c>
    </row>
    <row r="306" spans="1:28" x14ac:dyDescent="0.25">
      <c r="A306" s="3" t="s">
        <v>327</v>
      </c>
      <c r="B306" s="8" t="s">
        <v>326</v>
      </c>
      <c r="C306" s="96">
        <v>10.706598984771574</v>
      </c>
      <c r="D306" s="96">
        <v>11.376935332708531</v>
      </c>
      <c r="E306" s="96">
        <v>11.306422018348623</v>
      </c>
      <c r="F306" s="96">
        <v>11.851473477406678</v>
      </c>
      <c r="G306" s="96">
        <v>11.474097664543525</v>
      </c>
      <c r="H306" s="96">
        <v>13.299350046425255</v>
      </c>
      <c r="I306" s="96">
        <v>14.947761194029852</v>
      </c>
      <c r="J306" s="96">
        <v>14.557471264367816</v>
      </c>
      <c r="K306" s="96">
        <v>13.599147058823529</v>
      </c>
      <c r="L306" s="96">
        <v>14.790100000000001</v>
      </c>
      <c r="M306" s="96">
        <v>14.301428571428572</v>
      </c>
      <c r="N306" s="96">
        <v>15.356754478398313</v>
      </c>
      <c r="O306" s="96">
        <v>16.543628601921025</v>
      </c>
      <c r="P306" s="96">
        <v>17.591720747295966</v>
      </c>
      <c r="Q306" s="96">
        <v>19.385117845117847</v>
      </c>
      <c r="R306" s="96">
        <v>20.203312302839116</v>
      </c>
      <c r="S306" s="96">
        <v>21.21100569259962</v>
      </c>
      <c r="T306" s="96">
        <v>21.450530376084863</v>
      </c>
      <c r="U306" s="96">
        <v>20.445011086474501</v>
      </c>
      <c r="V306" s="96">
        <v>20.693524463519314</v>
      </c>
      <c r="W306" s="96">
        <v>21.862969042769855</v>
      </c>
      <c r="X306" s="96">
        <v>22.405116075156574</v>
      </c>
      <c r="Y306" s="96">
        <v>23.858937084673098</v>
      </c>
      <c r="Z306" s="96">
        <v>22.825857205240176</v>
      </c>
      <c r="AA306" s="96">
        <v>24.133355284552849</v>
      </c>
      <c r="AB306" s="96">
        <v>29.019397205588824</v>
      </c>
    </row>
    <row r="307" spans="1:28" x14ac:dyDescent="0.25">
      <c r="A307" s="3" t="s">
        <v>55</v>
      </c>
      <c r="B307" s="3" t="s">
        <v>55</v>
      </c>
      <c r="C307" s="96">
        <v>12.66286701208981</v>
      </c>
      <c r="D307" s="96">
        <v>11.782870748299318</v>
      </c>
      <c r="E307" s="96">
        <v>10.357745187901008</v>
      </c>
      <c r="F307" s="96">
        <v>10.73961352657005</v>
      </c>
      <c r="G307" s="96">
        <v>10.46268656716418</v>
      </c>
      <c r="H307" s="96">
        <v>10.591666666666667</v>
      </c>
      <c r="I307" s="96">
        <v>12.056080582524274</v>
      </c>
      <c r="J307" s="96">
        <v>5.8307101727447215</v>
      </c>
      <c r="K307" s="96">
        <v>10.655120749851216</v>
      </c>
      <c r="L307" s="96">
        <v>15.925510597482118</v>
      </c>
      <c r="M307" s="96">
        <v>13.444318126272911</v>
      </c>
      <c r="N307" s="96">
        <v>14.638628230616302</v>
      </c>
      <c r="O307" s="96">
        <v>13.525217391304347</v>
      </c>
      <c r="P307" s="96">
        <v>13.489099526066351</v>
      </c>
      <c r="Q307" s="96">
        <v>14.211895424836602</v>
      </c>
      <c r="R307" s="96">
        <v>13.14992181069959</v>
      </c>
      <c r="S307" s="96">
        <v>14.645860508953817</v>
      </c>
      <c r="T307" s="96">
        <v>14.008446601941747</v>
      </c>
      <c r="U307" s="96">
        <v>14.436825232678387</v>
      </c>
      <c r="V307" s="96">
        <v>14.358481675392671</v>
      </c>
      <c r="W307" s="96">
        <v>13.990209790209791</v>
      </c>
      <c r="X307" s="96">
        <v>14.024243614931237</v>
      </c>
      <c r="Y307" s="96">
        <v>14.789650349650351</v>
      </c>
      <c r="Z307" s="96">
        <v>14.501818181818184</v>
      </c>
      <c r="AA307" s="96">
        <v>14.686210526315788</v>
      </c>
      <c r="AB307" s="96">
        <v>14.40768125</v>
      </c>
    </row>
    <row r="308" spans="1:28" x14ac:dyDescent="0.25">
      <c r="A308" s="3" t="s">
        <v>142</v>
      </c>
      <c r="B308" s="9" t="s">
        <v>165</v>
      </c>
      <c r="C308" s="96">
        <v>24.365060240963857</v>
      </c>
      <c r="D308" s="96">
        <v>22.73160152526215</v>
      </c>
      <c r="E308" s="96">
        <v>22.542465753424658</v>
      </c>
      <c r="F308" s="96">
        <v>22.306698564593301</v>
      </c>
      <c r="G308" s="96">
        <v>22.930858960763523</v>
      </c>
      <c r="H308" s="96">
        <v>23.901124648547331</v>
      </c>
      <c r="I308" s="96">
        <v>23.447582205029015</v>
      </c>
      <c r="J308" s="96">
        <v>26.343243243243244</v>
      </c>
      <c r="K308" s="96">
        <v>26.247928913260221</v>
      </c>
      <c r="L308" s="96">
        <v>30.107739672801635</v>
      </c>
      <c r="M308" s="96">
        <v>30.494370522006143</v>
      </c>
      <c r="N308" s="96">
        <v>46.457762097611635</v>
      </c>
      <c r="O308" s="96">
        <v>45.087101070663813</v>
      </c>
      <c r="P308" s="96">
        <v>49.573299999999989</v>
      </c>
      <c r="Q308" s="96">
        <v>50.89892755905511</v>
      </c>
      <c r="R308" s="96">
        <v>49.236778242677829</v>
      </c>
      <c r="S308" s="96">
        <v>51.607410972088545</v>
      </c>
      <c r="T308" s="96">
        <v>50.582040816326526</v>
      </c>
      <c r="U308" s="96">
        <v>46.190769230769227</v>
      </c>
      <c r="V308" s="96">
        <v>46.36244274809161</v>
      </c>
      <c r="W308" s="96">
        <v>49.634249233912151</v>
      </c>
      <c r="X308" s="96">
        <v>47.436410256410255</v>
      </c>
      <c r="Y308" s="96">
        <v>48.253786008230449</v>
      </c>
      <c r="Z308" s="96">
        <v>47.691490031479532</v>
      </c>
      <c r="AA308" s="96">
        <v>46.183613445378157</v>
      </c>
      <c r="AB308" s="96">
        <v>45.903688933200399</v>
      </c>
    </row>
    <row r="309" spans="1:28" x14ac:dyDescent="0.25">
      <c r="A309" s="3" t="s">
        <v>274</v>
      </c>
      <c r="B309" s="8" t="s">
        <v>273</v>
      </c>
      <c r="C309" s="96">
        <v>0</v>
      </c>
      <c r="D309" s="96">
        <v>0</v>
      </c>
      <c r="E309" s="96">
        <v>0</v>
      </c>
      <c r="F309" s="96">
        <v>0</v>
      </c>
      <c r="G309" s="96">
        <v>0</v>
      </c>
      <c r="H309" s="96">
        <v>0</v>
      </c>
      <c r="I309" s="96">
        <v>0</v>
      </c>
      <c r="J309" s="96">
        <v>0</v>
      </c>
      <c r="K309" s="96">
        <v>0</v>
      </c>
      <c r="L309" s="96">
        <v>0</v>
      </c>
      <c r="M309" s="96">
        <v>7.5698850574712644</v>
      </c>
      <c r="N309" s="96">
        <v>7.2589105058365764</v>
      </c>
      <c r="O309" s="96">
        <v>7.3436399604352136</v>
      </c>
      <c r="P309" s="96">
        <v>7.3430215827338134</v>
      </c>
      <c r="Q309" s="96">
        <v>6.5310233258088797</v>
      </c>
      <c r="R309" s="96">
        <v>8.8165048543689331</v>
      </c>
      <c r="S309" s="96">
        <v>7.8157584369449387</v>
      </c>
      <c r="T309" s="96">
        <v>7.8508777777777778</v>
      </c>
      <c r="U309" s="96">
        <v>8.0216076142131989</v>
      </c>
      <c r="V309" s="96">
        <v>8.6428043988269803</v>
      </c>
      <c r="W309" s="96">
        <v>9.2935544755980857</v>
      </c>
      <c r="X309" s="96">
        <v>9.6660319145631064</v>
      </c>
      <c r="Y309" s="96">
        <v>9.5768571984435802</v>
      </c>
      <c r="Z309" s="96">
        <v>9.5216776447105786</v>
      </c>
      <c r="AA309" s="96">
        <v>9.8472426229508194</v>
      </c>
      <c r="AB309" s="96">
        <v>10.184869461311171</v>
      </c>
    </row>
    <row r="310" spans="1:28" x14ac:dyDescent="0.25">
      <c r="A310" s="3" t="s">
        <v>181</v>
      </c>
      <c r="B310" s="3" t="s">
        <v>181</v>
      </c>
      <c r="C310" s="96">
        <v>0</v>
      </c>
      <c r="D310" s="96">
        <v>0</v>
      </c>
      <c r="E310" s="96">
        <v>0</v>
      </c>
      <c r="F310" s="96">
        <v>0</v>
      </c>
      <c r="G310" s="96">
        <v>0</v>
      </c>
      <c r="H310" s="96">
        <v>0</v>
      </c>
      <c r="I310" s="96">
        <v>0</v>
      </c>
      <c r="J310" s="96">
        <v>0</v>
      </c>
      <c r="K310" s="96">
        <v>0</v>
      </c>
      <c r="L310" s="96">
        <v>0</v>
      </c>
      <c r="M310" s="96">
        <v>17.692621464903361</v>
      </c>
      <c r="N310" s="96">
        <v>18.331679679144386</v>
      </c>
      <c r="O310" s="96">
        <v>21.895789746300213</v>
      </c>
      <c r="P310" s="96">
        <v>24.093438759689921</v>
      </c>
      <c r="Q310" s="96">
        <v>24.922640264026406</v>
      </c>
      <c r="R310" s="96">
        <v>26.042722494887524</v>
      </c>
      <c r="S310" s="96">
        <v>25.997727272727271</v>
      </c>
      <c r="T310" s="96">
        <v>25.801662068965516</v>
      </c>
      <c r="U310" s="96">
        <v>26.954629411764707</v>
      </c>
      <c r="V310" s="96">
        <v>28.311022936763131</v>
      </c>
      <c r="W310" s="96">
        <v>28.72318549222798</v>
      </c>
      <c r="X310" s="96">
        <v>30.915113402061856</v>
      </c>
      <c r="Y310" s="96">
        <v>29.430042918454934</v>
      </c>
      <c r="Z310" s="96">
        <v>29.023669239250268</v>
      </c>
      <c r="AA310" s="96">
        <v>29.619314487632508</v>
      </c>
      <c r="AB310" s="96">
        <v>28.741127895266871</v>
      </c>
    </row>
    <row r="311" spans="1:28" x14ac:dyDescent="0.25">
      <c r="A311" s="3" t="s">
        <v>15</v>
      </c>
      <c r="B311" s="3" t="s">
        <v>15</v>
      </c>
      <c r="C311" s="96">
        <v>20.613798977853492</v>
      </c>
      <c r="D311" s="96">
        <v>20.893429951690823</v>
      </c>
      <c r="E311" s="96">
        <v>21.603196347031965</v>
      </c>
      <c r="F311" s="96">
        <v>20.48918918918919</v>
      </c>
      <c r="G311" s="96">
        <v>21.43903192584964</v>
      </c>
      <c r="H311" s="96">
        <v>20.544186046511626</v>
      </c>
      <c r="I311" s="96">
        <v>23.966808738828199</v>
      </c>
      <c r="J311" s="96">
        <v>25.376548209099713</v>
      </c>
      <c r="K311" s="96">
        <v>25.65587972972973</v>
      </c>
      <c r="L311" s="96">
        <v>25.35309641434263</v>
      </c>
      <c r="M311" s="96">
        <v>26.204235490605427</v>
      </c>
      <c r="N311" s="96">
        <v>25.899068583162215</v>
      </c>
      <c r="O311" s="96">
        <v>20.347013205537802</v>
      </c>
      <c r="P311" s="96">
        <v>13.305631733594517</v>
      </c>
      <c r="Q311" s="96">
        <v>26.122866556836904</v>
      </c>
      <c r="R311" s="96">
        <v>24.150762286860584</v>
      </c>
      <c r="S311" s="96">
        <v>24.278523489932887</v>
      </c>
      <c r="T311" s="96">
        <v>25.311542288557213</v>
      </c>
      <c r="U311" s="96">
        <v>24.897627695560253</v>
      </c>
      <c r="V311" s="96">
        <v>26.116009871244636</v>
      </c>
      <c r="W311" s="96">
        <v>26.968067484662576</v>
      </c>
      <c r="X311" s="96">
        <v>26.149785932721713</v>
      </c>
      <c r="Y311" s="96">
        <v>24.92824742268041</v>
      </c>
      <c r="Z311" s="96">
        <v>25.023442622950821</v>
      </c>
      <c r="AA311" s="96">
        <v>25.229192399049879</v>
      </c>
      <c r="AB311" s="96">
        <v>24.655751765893037</v>
      </c>
    </row>
    <row r="312" spans="1:28" s="91" customFormat="1" x14ac:dyDescent="0.25">
      <c r="A312" s="89" t="s">
        <v>166</v>
      </c>
      <c r="B312" s="92" t="s">
        <v>165</v>
      </c>
      <c r="C312" s="90">
        <v>0</v>
      </c>
      <c r="D312" s="90">
        <v>0</v>
      </c>
      <c r="E312" s="90">
        <v>0.93926940639269407</v>
      </c>
      <c r="F312" s="90">
        <v>4.8492822966507179</v>
      </c>
      <c r="G312" s="90">
        <v>6.2538706256627776</v>
      </c>
      <c r="H312" s="90">
        <v>6.6923149015932522</v>
      </c>
      <c r="I312" s="90">
        <v>6.8388781431334618</v>
      </c>
      <c r="J312" s="90">
        <v>6.8297297297297295</v>
      </c>
      <c r="K312" s="90">
        <v>6.5302987038883353</v>
      </c>
      <c r="L312" s="90">
        <v>6.6470445807770959</v>
      </c>
      <c r="M312" s="90">
        <v>6.6955472876151472</v>
      </c>
      <c r="N312" s="90">
        <v>7.0907107995846319</v>
      </c>
      <c r="O312" s="90">
        <v>7.366192505353319</v>
      </c>
      <c r="P312" s="90">
        <v>0</v>
      </c>
      <c r="Q312" s="90">
        <v>0</v>
      </c>
      <c r="R312" s="90">
        <v>0</v>
      </c>
      <c r="S312" s="90" t="s">
        <v>523</v>
      </c>
      <c r="T312" s="90" t="s">
        <v>523</v>
      </c>
      <c r="U312" s="90" t="s">
        <v>523</v>
      </c>
      <c r="V312" s="90" t="s">
        <v>523</v>
      </c>
      <c r="W312" s="90" t="s">
        <v>523</v>
      </c>
      <c r="X312" s="90" t="s">
        <v>523</v>
      </c>
      <c r="Y312" s="90" t="s">
        <v>523</v>
      </c>
      <c r="Z312" s="90">
        <v>0</v>
      </c>
      <c r="AA312" s="90" t="s">
        <v>523</v>
      </c>
      <c r="AB312" s="90">
        <v>0</v>
      </c>
    </row>
    <row r="313" spans="1:28" x14ac:dyDescent="0.25">
      <c r="A313" s="3" t="s">
        <v>307</v>
      </c>
      <c r="B313" s="9" t="s">
        <v>88</v>
      </c>
      <c r="C313" s="96">
        <v>0</v>
      </c>
      <c r="D313" s="96">
        <v>0</v>
      </c>
      <c r="E313" s="96">
        <v>0</v>
      </c>
      <c r="F313" s="96">
        <v>0</v>
      </c>
      <c r="G313" s="96">
        <v>0</v>
      </c>
      <c r="H313" s="96">
        <v>0</v>
      </c>
      <c r="I313" s="96">
        <v>0</v>
      </c>
      <c r="J313" s="96">
        <v>0</v>
      </c>
      <c r="K313" s="96">
        <v>1.4943035647279552</v>
      </c>
      <c r="L313" s="96">
        <v>5.2581135707410969</v>
      </c>
      <c r="M313" s="96">
        <v>8.7089655172413813</v>
      </c>
      <c r="N313" s="96">
        <v>13.615226016260161</v>
      </c>
      <c r="O313" s="96">
        <v>14.285348643006262</v>
      </c>
      <c r="P313" s="96">
        <v>14.272631578947369</v>
      </c>
      <c r="Q313" s="96">
        <v>15.267314375987361</v>
      </c>
      <c r="R313" s="96">
        <v>16.287179487179486</v>
      </c>
      <c r="S313" s="96">
        <v>17.194159702878366</v>
      </c>
      <c r="T313" s="96">
        <v>16.880753295668551</v>
      </c>
      <c r="U313" s="96">
        <v>16.515481171548117</v>
      </c>
      <c r="V313" s="96">
        <v>16.925864978902954</v>
      </c>
      <c r="W313" s="96">
        <v>16.917279046673286</v>
      </c>
      <c r="X313" s="96">
        <v>16.911841841841841</v>
      </c>
      <c r="Y313" s="96">
        <v>17.236228686058176</v>
      </c>
      <c r="Z313" s="96">
        <v>17.647738986556359</v>
      </c>
      <c r="AA313" s="96">
        <v>17.976702937720329</v>
      </c>
      <c r="AB313" s="96">
        <v>18.038942953020136</v>
      </c>
    </row>
    <row r="314" spans="1:28" x14ac:dyDescent="0.25">
      <c r="A314" s="3" t="s">
        <v>273</v>
      </c>
      <c r="B314" s="3" t="s">
        <v>273</v>
      </c>
      <c r="C314" s="96">
        <v>162.74164037854888</v>
      </c>
      <c r="D314" s="96">
        <v>164.55737168141596</v>
      </c>
      <c r="E314" s="96">
        <v>183.08400687876184</v>
      </c>
      <c r="F314" s="96">
        <v>186.67272727272729</v>
      </c>
      <c r="G314" s="96">
        <v>189.47011952191235</v>
      </c>
      <c r="H314" s="96">
        <v>199.47496640826873</v>
      </c>
      <c r="I314" s="96">
        <v>212.40609677419354</v>
      </c>
      <c r="J314" s="96">
        <v>221.32255155279503</v>
      </c>
      <c r="K314" s="96">
        <v>227.56337462019661</v>
      </c>
      <c r="L314" s="96">
        <v>240.77409738562091</v>
      </c>
      <c r="M314" s="96">
        <v>232.82249042145594</v>
      </c>
      <c r="N314" s="96">
        <v>228.2633073929961</v>
      </c>
      <c r="O314" s="96">
        <v>292.65397626112758</v>
      </c>
      <c r="P314" s="96">
        <v>254.21726618705034</v>
      </c>
      <c r="Q314" s="96">
        <v>337.71177577125661</v>
      </c>
      <c r="R314" s="96">
        <v>306.22660194174756</v>
      </c>
      <c r="S314" s="96">
        <v>337.33108348134994</v>
      </c>
      <c r="T314" s="96">
        <v>333.95049999999998</v>
      </c>
      <c r="U314" s="96">
        <v>318.95718934010154</v>
      </c>
      <c r="V314" s="96">
        <v>333.29472688172046</v>
      </c>
      <c r="W314" s="96">
        <v>363.11037894736847</v>
      </c>
      <c r="X314" s="96">
        <v>335.64531941747572</v>
      </c>
      <c r="Y314" s="96">
        <v>352.43972373540856</v>
      </c>
      <c r="Z314" s="96">
        <v>336.19660698602792</v>
      </c>
      <c r="AA314" s="96">
        <v>335.0842213114754</v>
      </c>
      <c r="AB314" s="96">
        <v>362.59381307045248</v>
      </c>
    </row>
    <row r="315" spans="1:28" x14ac:dyDescent="0.25">
      <c r="A315" s="3" t="s">
        <v>135</v>
      </c>
      <c r="B315" s="3" t="s">
        <v>132</v>
      </c>
      <c r="C315" s="96">
        <v>23.403643724696355</v>
      </c>
      <c r="D315" s="96">
        <v>23.416833333333333</v>
      </c>
      <c r="E315" s="96">
        <v>23.653658536585368</v>
      </c>
      <c r="F315" s="96">
        <v>22.410597302504815</v>
      </c>
      <c r="G315" s="96">
        <v>23.412820512820513</v>
      </c>
      <c r="H315" s="96">
        <v>22.03157894736842</v>
      </c>
      <c r="I315" s="96">
        <v>21.910602210167873</v>
      </c>
      <c r="J315" s="96">
        <v>20.700500597380991</v>
      </c>
      <c r="K315" s="96">
        <v>19.791701877934269</v>
      </c>
      <c r="L315" s="96">
        <v>19.700625861908275</v>
      </c>
      <c r="M315" s="96">
        <v>19.984084507042251</v>
      </c>
      <c r="N315" s="96">
        <v>19.257594291539245</v>
      </c>
      <c r="O315" s="96">
        <v>17.830918580375783</v>
      </c>
      <c r="P315" s="96">
        <v>18.523270499528749</v>
      </c>
      <c r="Q315" s="96">
        <v>18.551500815660688</v>
      </c>
      <c r="R315" s="96">
        <v>21.090077821011672</v>
      </c>
      <c r="S315" s="96">
        <v>16.781689623507805</v>
      </c>
      <c r="T315" s="96">
        <v>16.938931297709924</v>
      </c>
      <c r="U315" s="96">
        <v>16.26002028397566</v>
      </c>
      <c r="V315" s="96">
        <v>16.071052631578947</v>
      </c>
      <c r="W315" s="96">
        <v>16.10758415841584</v>
      </c>
      <c r="X315" s="96">
        <v>16.305305842259006</v>
      </c>
      <c r="Y315" s="96">
        <v>15.917387894201426</v>
      </c>
      <c r="Z315" s="96">
        <v>16.330235490605428</v>
      </c>
      <c r="AA315" s="96">
        <v>15.494925114155254</v>
      </c>
      <c r="AB315" s="96">
        <v>15.211311764705883</v>
      </c>
    </row>
    <row r="316" spans="1:28" x14ac:dyDescent="0.25">
      <c r="A316" s="3" t="s">
        <v>276</v>
      </c>
      <c r="B316" s="3" t="s">
        <v>276</v>
      </c>
      <c r="C316" s="96">
        <v>42.145070422535213</v>
      </c>
      <c r="D316" s="96">
        <v>38.987299299299295</v>
      </c>
      <c r="E316" s="96">
        <v>38.590693257359931</v>
      </c>
      <c r="F316" s="96">
        <v>40.59991762977473</v>
      </c>
      <c r="G316" s="96">
        <v>48.460925726587725</v>
      </c>
      <c r="H316" s="96">
        <v>39.074879888268157</v>
      </c>
      <c r="I316" s="96">
        <v>35.030769230769231</v>
      </c>
      <c r="J316" s="96">
        <v>33.106641000962462</v>
      </c>
      <c r="K316" s="96">
        <v>32.208282187802524</v>
      </c>
      <c r="L316" s="96">
        <v>42.658073440968714</v>
      </c>
      <c r="M316" s="96">
        <v>43.050946502057613</v>
      </c>
      <c r="N316" s="96">
        <v>42.649847715736044</v>
      </c>
      <c r="O316" s="96">
        <v>43.462919708029197</v>
      </c>
      <c r="P316" s="96">
        <v>43.175907780979827</v>
      </c>
      <c r="Q316" s="96">
        <v>43.870460526315796</v>
      </c>
      <c r="R316" s="96">
        <v>41.691259181532004</v>
      </c>
      <c r="S316" s="96">
        <v>43.471455756422458</v>
      </c>
      <c r="T316" s="96">
        <v>41.909369444444451</v>
      </c>
      <c r="U316" s="96">
        <v>40.76491981032666</v>
      </c>
      <c r="V316" s="96">
        <v>40.867674553101999</v>
      </c>
      <c r="W316" s="96">
        <v>43.28994141414141</v>
      </c>
      <c r="X316" s="96">
        <v>42.698120279720285</v>
      </c>
      <c r="Y316" s="96">
        <v>43.57132145748988</v>
      </c>
      <c r="Z316" s="96">
        <v>43.364615384615391</v>
      </c>
      <c r="AA316" s="96">
        <v>42.191744779582365</v>
      </c>
      <c r="AB316" s="96">
        <v>44.145200000000003</v>
      </c>
    </row>
    <row r="317" spans="1:28" s="46" customFormat="1" x14ac:dyDescent="0.25">
      <c r="A317" s="3" t="s">
        <v>548</v>
      </c>
      <c r="B317" s="3" t="s">
        <v>437</v>
      </c>
      <c r="C317" s="96">
        <v>0</v>
      </c>
      <c r="D317" s="96">
        <v>0</v>
      </c>
      <c r="E317" s="96">
        <v>0</v>
      </c>
      <c r="F317" s="96">
        <v>0</v>
      </c>
      <c r="G317" s="96">
        <v>0</v>
      </c>
      <c r="H317" s="96">
        <v>0</v>
      </c>
      <c r="I317" s="96">
        <v>0</v>
      </c>
      <c r="J317" s="96">
        <v>0</v>
      </c>
      <c r="K317" s="96">
        <v>0</v>
      </c>
      <c r="L317" s="96">
        <v>0</v>
      </c>
      <c r="M317" s="96">
        <v>0</v>
      </c>
      <c r="N317" s="96">
        <v>0</v>
      </c>
      <c r="O317" s="96">
        <v>0</v>
      </c>
      <c r="P317" s="96">
        <v>0</v>
      </c>
      <c r="Q317" s="96">
        <v>0</v>
      </c>
      <c r="R317" s="96">
        <v>0</v>
      </c>
      <c r="S317" s="96">
        <v>0</v>
      </c>
      <c r="T317" s="96">
        <v>0</v>
      </c>
      <c r="U317" s="96">
        <v>0</v>
      </c>
      <c r="V317" s="96" t="s">
        <v>523</v>
      </c>
      <c r="W317" s="96" t="s">
        <v>523</v>
      </c>
      <c r="X317" s="96">
        <v>0</v>
      </c>
      <c r="Y317" s="96">
        <v>3.1842624602332981</v>
      </c>
      <c r="Z317" s="96">
        <v>6.7322238302502724</v>
      </c>
      <c r="AA317" s="96">
        <v>7.2329522935779815</v>
      </c>
      <c r="AB317" s="96">
        <v>7.2224944881889765</v>
      </c>
    </row>
    <row r="318" spans="1:28" x14ac:dyDescent="0.25">
      <c r="A318" s="3" t="s">
        <v>49</v>
      </c>
      <c r="B318" s="3" t="s">
        <v>49</v>
      </c>
      <c r="C318" s="96">
        <v>54.364189189189183</v>
      </c>
      <c r="D318" s="96">
        <v>61.768108468125597</v>
      </c>
      <c r="E318" s="96">
        <v>54.502162578899913</v>
      </c>
      <c r="F318" s="96">
        <v>56.973343369175637</v>
      </c>
      <c r="G318" s="96">
        <v>59.882529880478081</v>
      </c>
      <c r="H318" s="96">
        <v>61.482900000000001</v>
      </c>
      <c r="I318" s="96">
        <v>63.535777568331767</v>
      </c>
      <c r="J318" s="96">
        <v>66.439753017641607</v>
      </c>
      <c r="K318" s="96">
        <v>66.908829268292692</v>
      </c>
      <c r="L318" s="96">
        <v>85.809805053379364</v>
      </c>
      <c r="M318" s="96">
        <v>59.941971971971967</v>
      </c>
      <c r="N318" s="96">
        <v>63.292107795957648</v>
      </c>
      <c r="O318" s="96">
        <v>58.72688362919132</v>
      </c>
      <c r="P318" s="96">
        <v>59.027388535031847</v>
      </c>
      <c r="Q318" s="96">
        <v>60.996485623003196</v>
      </c>
      <c r="R318" s="96">
        <v>56.530440559440564</v>
      </c>
      <c r="S318" s="96">
        <v>57.402564102564099</v>
      </c>
      <c r="T318" s="96">
        <v>55.723015094339615</v>
      </c>
      <c r="U318" s="96">
        <v>55.472552881698675</v>
      </c>
      <c r="V318" s="96">
        <v>55.038538538538532</v>
      </c>
      <c r="W318" s="96">
        <v>58.599733840304182</v>
      </c>
      <c r="X318" s="96">
        <v>58.618809004739347</v>
      </c>
      <c r="Y318" s="96">
        <v>59.104860335195532</v>
      </c>
      <c r="Z318" s="96">
        <v>57.541608056872036</v>
      </c>
      <c r="AA318" s="96">
        <v>56.833202157497297</v>
      </c>
      <c r="AB318" s="96">
        <v>61.251496832579186</v>
      </c>
    </row>
    <row r="319" spans="1:28" x14ac:dyDescent="0.25">
      <c r="A319" s="3" t="s">
        <v>278</v>
      </c>
      <c r="B319" s="3" t="s">
        <v>278</v>
      </c>
      <c r="C319" s="96">
        <v>266.91357921207043</v>
      </c>
      <c r="D319" s="96">
        <v>268.63949398704904</v>
      </c>
      <c r="E319" s="96">
        <v>271.28029197080298</v>
      </c>
      <c r="F319" s="96">
        <v>282.98686868686866</v>
      </c>
      <c r="G319" s="96">
        <v>293.77837837837836</v>
      </c>
      <c r="H319" s="96">
        <v>288.44580152671756</v>
      </c>
      <c r="I319" s="96">
        <v>291.14081237911029</v>
      </c>
      <c r="J319" s="96">
        <v>296.76018957345974</v>
      </c>
      <c r="K319" s="96">
        <v>294.74415430784126</v>
      </c>
      <c r="L319" s="96">
        <v>296.73694413518888</v>
      </c>
      <c r="M319" s="96">
        <v>298.2115015321757</v>
      </c>
      <c r="N319" s="96">
        <v>302.71161825726142</v>
      </c>
      <c r="O319" s="96">
        <v>321.98503816793897</v>
      </c>
      <c r="P319" s="96">
        <v>316.5298639455782</v>
      </c>
      <c r="Q319" s="96">
        <v>323.83181818181816</v>
      </c>
      <c r="R319" s="96">
        <v>315.67257383966245</v>
      </c>
      <c r="S319" s="96">
        <v>319.5471482889734</v>
      </c>
      <c r="T319" s="96">
        <v>316.33255676209279</v>
      </c>
      <c r="U319" s="96">
        <v>308.77877813504824</v>
      </c>
      <c r="V319" s="96">
        <v>355.99868708971553</v>
      </c>
      <c r="W319" s="96">
        <v>320.33168724279835</v>
      </c>
      <c r="X319" s="96">
        <v>311.83415132924335</v>
      </c>
      <c r="Y319" s="96">
        <v>311.03795620437955</v>
      </c>
      <c r="Z319" s="96">
        <v>307.01851851851853</v>
      </c>
      <c r="AA319" s="96">
        <v>302.87327731092444</v>
      </c>
      <c r="AB319" s="96">
        <v>313.8756756335282</v>
      </c>
    </row>
    <row r="320" spans="1:28" x14ac:dyDescent="0.25">
      <c r="A320" s="6" t="s">
        <v>412</v>
      </c>
      <c r="B320" s="9" t="s">
        <v>143</v>
      </c>
      <c r="C320" s="96">
        <v>1.8173913043478263</v>
      </c>
      <c r="D320" s="96">
        <v>2.1757480314960631</v>
      </c>
      <c r="E320" s="96">
        <v>2.6666542404473441</v>
      </c>
      <c r="F320" s="96">
        <v>3.30626320845341</v>
      </c>
      <c r="G320" s="96">
        <v>4.1350104821802933</v>
      </c>
      <c r="H320" s="96">
        <v>2.3760085308056875</v>
      </c>
      <c r="I320" s="96">
        <v>2.4726425511197663</v>
      </c>
      <c r="J320" s="96">
        <v>2.4861219823356229</v>
      </c>
      <c r="K320" s="96">
        <v>2.3387996051332678</v>
      </c>
      <c r="L320" s="96">
        <v>2.4040985626283367</v>
      </c>
      <c r="M320" s="96">
        <v>2.3992644628099171</v>
      </c>
      <c r="N320" s="96">
        <v>2.3718205128205132</v>
      </c>
      <c r="O320" s="96">
        <v>2.5168851108764523</v>
      </c>
      <c r="P320" s="96">
        <v>2.4746969052224372</v>
      </c>
      <c r="Q320" s="96">
        <v>2.1948967436108822</v>
      </c>
      <c r="R320" s="96">
        <v>2.5669164556962025</v>
      </c>
      <c r="S320" s="96">
        <v>2.3792953020134231</v>
      </c>
      <c r="T320" s="96">
        <v>2.505119028340081</v>
      </c>
      <c r="U320" s="96">
        <v>2.0648109691160812</v>
      </c>
      <c r="V320" s="96">
        <v>2.296556854410202</v>
      </c>
      <c r="W320" s="96">
        <v>2.245268292682927</v>
      </c>
      <c r="X320" s="96">
        <v>2.2497286860581744</v>
      </c>
      <c r="Y320" s="96">
        <v>2.2958373983739837</v>
      </c>
      <c r="Z320" s="96">
        <v>2.2835107913669068</v>
      </c>
      <c r="AA320" s="96">
        <v>2.2002209165687425</v>
      </c>
      <c r="AB320" s="96">
        <v>0</v>
      </c>
    </row>
    <row r="321" spans="1:28" x14ac:dyDescent="0.25">
      <c r="A321" s="3" t="s">
        <v>44</v>
      </c>
      <c r="B321" s="3" t="s">
        <v>44</v>
      </c>
      <c r="C321" s="96">
        <v>23.553802125919873</v>
      </c>
      <c r="D321" s="96">
        <v>22.946715462031108</v>
      </c>
      <c r="E321" s="96">
        <v>23.97834274952919</v>
      </c>
      <c r="F321" s="96">
        <v>24.741379310344829</v>
      </c>
      <c r="G321" s="96">
        <v>26.276824034334762</v>
      </c>
      <c r="H321" s="96">
        <v>22.887561840888068</v>
      </c>
      <c r="I321" s="96">
        <v>22.973405190989226</v>
      </c>
      <c r="J321" s="96">
        <v>23.289579026217226</v>
      </c>
      <c r="K321" s="96">
        <v>28.217528389766432</v>
      </c>
      <c r="L321" s="96">
        <v>33.424758154134125</v>
      </c>
      <c r="M321" s="96">
        <v>25.052657973921765</v>
      </c>
      <c r="N321" s="96">
        <v>24.137687366167022</v>
      </c>
      <c r="O321" s="96">
        <v>26.365970149253727</v>
      </c>
      <c r="P321" s="96">
        <v>25.25793094777563</v>
      </c>
      <c r="Q321" s="96">
        <v>25.990291262135926</v>
      </c>
      <c r="R321" s="96">
        <v>25.625683941463414</v>
      </c>
      <c r="S321" s="96">
        <v>25.002268431001891</v>
      </c>
      <c r="T321" s="96">
        <v>24.559675119617225</v>
      </c>
      <c r="U321" s="96">
        <v>30.146909090909091</v>
      </c>
      <c r="V321" s="96">
        <v>23.792149253731345</v>
      </c>
      <c r="W321" s="96">
        <v>24.466187050359714</v>
      </c>
      <c r="X321" s="96">
        <v>23.741270781893004</v>
      </c>
      <c r="Y321" s="96">
        <v>25.024855923159016</v>
      </c>
      <c r="Z321" s="96">
        <v>27.489931485587583</v>
      </c>
      <c r="AA321" s="96">
        <v>28.975614953271027</v>
      </c>
      <c r="AB321" s="96">
        <v>29.650535671342688</v>
      </c>
    </row>
    <row r="322" spans="1:28" x14ac:dyDescent="0.25">
      <c r="A322" s="6" t="s">
        <v>413</v>
      </c>
      <c r="B322" s="9" t="s">
        <v>486</v>
      </c>
      <c r="C322" s="96">
        <v>0</v>
      </c>
      <c r="D322" s="96">
        <v>0</v>
      </c>
      <c r="E322" s="96">
        <v>0</v>
      </c>
      <c r="F322" s="96">
        <v>0</v>
      </c>
      <c r="G322" s="96">
        <v>0</v>
      </c>
      <c r="H322" s="96">
        <v>0</v>
      </c>
      <c r="I322" s="96">
        <v>0</v>
      </c>
      <c r="J322" s="96">
        <v>0</v>
      </c>
      <c r="K322" s="96">
        <v>0</v>
      </c>
      <c r="L322" s="96">
        <v>0</v>
      </c>
      <c r="M322" s="96">
        <v>0</v>
      </c>
      <c r="N322" s="96">
        <v>0</v>
      </c>
      <c r="O322" s="96">
        <v>0</v>
      </c>
      <c r="P322" s="96">
        <v>0</v>
      </c>
      <c r="Q322" s="96">
        <v>1.6294117647058823</v>
      </c>
      <c r="R322" s="96">
        <v>1.369612403100775</v>
      </c>
      <c r="S322" s="96">
        <v>1.3800265721877767</v>
      </c>
      <c r="T322" s="96">
        <v>1.8533572068039392</v>
      </c>
      <c r="U322" s="96">
        <v>1.4647761194029849</v>
      </c>
      <c r="V322" s="96">
        <v>1.5084677419354837</v>
      </c>
      <c r="W322" s="96">
        <v>2.3384971098265894</v>
      </c>
      <c r="X322" s="96">
        <v>3.3556231599607456</v>
      </c>
      <c r="Y322" s="96">
        <v>3.0679310344827591</v>
      </c>
      <c r="Z322" s="96">
        <v>3.2042213114754095</v>
      </c>
      <c r="AA322" s="96">
        <v>3.3058174692049271</v>
      </c>
      <c r="AB322" s="96">
        <v>4.2924785847299809</v>
      </c>
    </row>
    <row r="323" spans="1:28" x14ac:dyDescent="0.25">
      <c r="A323" s="6" t="s">
        <v>515</v>
      </c>
      <c r="B323" s="3" t="s">
        <v>105</v>
      </c>
      <c r="C323" s="96">
        <v>0</v>
      </c>
      <c r="D323" s="96">
        <v>0</v>
      </c>
      <c r="E323" s="96">
        <v>0</v>
      </c>
      <c r="F323" s="96">
        <v>0</v>
      </c>
      <c r="G323" s="96">
        <v>0</v>
      </c>
      <c r="H323" s="96">
        <v>0</v>
      </c>
      <c r="I323" s="96">
        <v>0</v>
      </c>
      <c r="J323" s="96">
        <v>0</v>
      </c>
      <c r="K323" s="96">
        <v>0</v>
      </c>
      <c r="L323" s="96">
        <v>0</v>
      </c>
      <c r="M323" s="96">
        <v>0</v>
      </c>
      <c r="N323" s="96">
        <v>0</v>
      </c>
      <c r="O323" s="96">
        <v>0</v>
      </c>
      <c r="P323" s="96">
        <v>0</v>
      </c>
      <c r="Q323" s="96">
        <v>0</v>
      </c>
      <c r="R323" s="96">
        <v>0</v>
      </c>
      <c r="S323" s="96" t="s">
        <v>523</v>
      </c>
      <c r="T323" s="96">
        <v>4.8350214559386977</v>
      </c>
      <c r="U323" s="96">
        <v>4.6934939759036149</v>
      </c>
      <c r="V323" s="96">
        <v>4.9546443514644354</v>
      </c>
      <c r="W323" s="96">
        <v>4.4905782652043875</v>
      </c>
      <c r="X323" s="96">
        <v>4.324274193548387</v>
      </c>
      <c r="Y323" s="96">
        <v>4.1735897435897433</v>
      </c>
      <c r="Z323" s="96">
        <v>4.1411764705882348</v>
      </c>
      <c r="AA323" s="96">
        <v>3.834090909090909</v>
      </c>
      <c r="AB323" s="96">
        <v>3.7200193986420951</v>
      </c>
    </row>
    <row r="324" spans="1:28" x14ac:dyDescent="0.25">
      <c r="A324" s="6" t="s">
        <v>414</v>
      </c>
      <c r="B324" s="3" t="s">
        <v>414</v>
      </c>
      <c r="C324" s="96">
        <v>48.690635451505017</v>
      </c>
      <c r="D324" s="96">
        <v>52.958333333333329</v>
      </c>
      <c r="E324" s="96">
        <v>54.32943896103896</v>
      </c>
      <c r="F324" s="96">
        <v>53.811940298507466</v>
      </c>
      <c r="G324" s="96">
        <v>50.09562363238512</v>
      </c>
      <c r="H324" s="96">
        <v>54.010268270120264</v>
      </c>
      <c r="I324" s="96">
        <v>54.690270029673592</v>
      </c>
      <c r="J324" s="96">
        <v>57.71</v>
      </c>
      <c r="K324" s="96">
        <v>54.059264591439685</v>
      </c>
      <c r="L324" s="96">
        <v>54.841838133068514</v>
      </c>
      <c r="M324" s="96">
        <v>63.342268041237112</v>
      </c>
      <c r="N324" s="96">
        <v>63.958467153284673</v>
      </c>
      <c r="O324" s="96">
        <v>65.561410392364792</v>
      </c>
      <c r="P324" s="96">
        <v>67.481406844106459</v>
      </c>
      <c r="Q324" s="96">
        <v>69.84625097427903</v>
      </c>
      <c r="R324" s="96">
        <v>70.036057201225731</v>
      </c>
      <c r="S324" s="96">
        <v>72.288372093023256</v>
      </c>
      <c r="T324" s="96">
        <v>73.580752045670792</v>
      </c>
      <c r="U324" s="96">
        <v>74.606250000000003</v>
      </c>
      <c r="V324" s="96">
        <v>74.06008492569002</v>
      </c>
      <c r="W324" s="96">
        <v>77.05395395395395</v>
      </c>
      <c r="X324" s="96">
        <v>76.654381338742397</v>
      </c>
      <c r="Y324" s="96">
        <v>78.348002038735984</v>
      </c>
      <c r="Z324" s="96">
        <v>77.944947589098533</v>
      </c>
      <c r="AA324" s="96">
        <v>80.794574394463666</v>
      </c>
      <c r="AB324" s="96">
        <v>83.275335570469807</v>
      </c>
    </row>
    <row r="325" spans="1:28" x14ac:dyDescent="0.25">
      <c r="A325" s="6" t="s">
        <v>532</v>
      </c>
      <c r="B325" s="3" t="s">
        <v>159</v>
      </c>
      <c r="C325" s="96">
        <v>0</v>
      </c>
      <c r="D325" s="96">
        <v>0</v>
      </c>
      <c r="E325" s="96">
        <v>0</v>
      </c>
      <c r="F325" s="96">
        <v>0</v>
      </c>
      <c r="G325" s="96">
        <v>0</v>
      </c>
      <c r="H325" s="96">
        <v>0</v>
      </c>
      <c r="I325" s="96">
        <v>0</v>
      </c>
      <c r="J325" s="96">
        <v>0</v>
      </c>
      <c r="K325" s="96">
        <v>0</v>
      </c>
      <c r="L325" s="96">
        <v>0</v>
      </c>
      <c r="M325" s="96">
        <v>0</v>
      </c>
      <c r="N325" s="96">
        <v>0</v>
      </c>
      <c r="O325" s="96">
        <v>0</v>
      </c>
      <c r="P325" s="96">
        <v>0</v>
      </c>
      <c r="Q325" s="96">
        <v>0</v>
      </c>
      <c r="R325" s="96">
        <v>0</v>
      </c>
      <c r="S325" s="96" t="s">
        <v>523</v>
      </c>
      <c r="T325" s="96" t="s">
        <v>523</v>
      </c>
      <c r="U325" s="96" t="s">
        <v>523</v>
      </c>
      <c r="V325" s="96">
        <v>9.1549180327868851E-2</v>
      </c>
      <c r="W325" s="96">
        <v>0.64917187499999995</v>
      </c>
      <c r="X325" s="96">
        <v>1.0717593843098312</v>
      </c>
      <c r="Y325" s="96">
        <v>3.1712089249492901</v>
      </c>
      <c r="Z325" s="96">
        <v>5.2701364963503643</v>
      </c>
      <c r="AA325" s="96">
        <v>5.73821811023622</v>
      </c>
      <c r="AB325" s="96">
        <v>0</v>
      </c>
    </row>
    <row r="326" spans="1:28" x14ac:dyDescent="0.25">
      <c r="A326" s="3" t="s">
        <v>416</v>
      </c>
      <c r="B326" s="8" t="s">
        <v>416</v>
      </c>
      <c r="C326" s="96">
        <v>2509.8928856914467</v>
      </c>
      <c r="D326" s="96">
        <v>2487.8993641160951</v>
      </c>
      <c r="E326" s="96">
        <v>2468.5494673539515</v>
      </c>
      <c r="F326" s="96">
        <v>2623.1962275731821</v>
      </c>
      <c r="G326" s="96">
        <v>2489</v>
      </c>
      <c r="H326" s="96">
        <v>2619.5849056603774</v>
      </c>
      <c r="I326" s="96">
        <v>2696.2390667886552</v>
      </c>
      <c r="J326" s="96">
        <v>2698.9286863270777</v>
      </c>
      <c r="K326" s="96">
        <v>0</v>
      </c>
      <c r="L326" s="96">
        <v>0</v>
      </c>
      <c r="M326" s="96">
        <v>0</v>
      </c>
      <c r="N326" s="96">
        <v>0</v>
      </c>
      <c r="O326" s="96">
        <v>0</v>
      </c>
      <c r="P326" s="96">
        <v>7380.5885661080083</v>
      </c>
      <c r="Q326" s="96">
        <v>7528.7862928348914</v>
      </c>
      <c r="R326" s="96">
        <v>7989.4148959919839</v>
      </c>
      <c r="S326" s="96">
        <v>7321.1570916742912</v>
      </c>
      <c r="T326" s="96">
        <v>7228.1446544684859</v>
      </c>
      <c r="U326" s="96">
        <v>7066.3855743563336</v>
      </c>
      <c r="V326" s="96">
        <v>7015.7371262711858</v>
      </c>
      <c r="W326" s="96">
        <v>7288.0049410484671</v>
      </c>
      <c r="X326" s="96">
        <v>7108.839707269155</v>
      </c>
      <c r="Y326" s="96">
        <v>7130.9187216484606</v>
      </c>
      <c r="Z326" s="96">
        <v>8112.0392847870171</v>
      </c>
      <c r="AA326" s="96">
        <v>7974.4699607888633</v>
      </c>
      <c r="AB326" s="96">
        <v>7943.4801990521328</v>
      </c>
    </row>
    <row r="327" spans="1:28" x14ac:dyDescent="0.25">
      <c r="A327" s="6" t="s">
        <v>417</v>
      </c>
      <c r="B327" s="3" t="s">
        <v>414</v>
      </c>
      <c r="C327" s="96">
        <v>0</v>
      </c>
      <c r="D327" s="96">
        <v>0</v>
      </c>
      <c r="E327" s="96">
        <v>0</v>
      </c>
      <c r="F327" s="96">
        <v>0</v>
      </c>
      <c r="G327" s="96">
        <v>0</v>
      </c>
      <c r="H327" s="96">
        <v>0</v>
      </c>
      <c r="I327" s="96">
        <v>0</v>
      </c>
      <c r="J327" s="96">
        <v>0</v>
      </c>
      <c r="K327" s="96">
        <v>0</v>
      </c>
      <c r="L327" s="96">
        <v>0</v>
      </c>
      <c r="M327" s="96">
        <v>0</v>
      </c>
      <c r="N327" s="96">
        <v>0</v>
      </c>
      <c r="O327" s="96">
        <v>0</v>
      </c>
      <c r="P327" s="96">
        <v>0</v>
      </c>
      <c r="Q327" s="96">
        <v>0.93015588464536247</v>
      </c>
      <c r="R327" s="96">
        <v>0.91351378958120533</v>
      </c>
      <c r="S327" s="96">
        <v>0.9511627906976744</v>
      </c>
      <c r="T327" s="96">
        <v>0.86942911512844923</v>
      </c>
      <c r="U327" s="96">
        <v>0.90825</v>
      </c>
      <c r="V327" s="96">
        <v>0.87933312101910821</v>
      </c>
      <c r="W327" s="96">
        <v>0.88762152152152152</v>
      </c>
      <c r="X327" s="96">
        <v>0.91298498985801224</v>
      </c>
      <c r="Y327" s="96">
        <v>0.88382222222222218</v>
      </c>
      <c r="Z327" s="96">
        <v>0.97172746331236881</v>
      </c>
      <c r="AA327" s="96">
        <v>0.87926113033448683</v>
      </c>
      <c r="AB327" s="96">
        <v>1.1206966442953019</v>
      </c>
    </row>
    <row r="328" spans="1:28" x14ac:dyDescent="0.25">
      <c r="A328" s="3" t="s">
        <v>351</v>
      </c>
      <c r="B328" s="8" t="s">
        <v>348</v>
      </c>
      <c r="C328" s="96">
        <v>0</v>
      </c>
      <c r="D328" s="96">
        <v>0</v>
      </c>
      <c r="E328" s="96">
        <v>0</v>
      </c>
      <c r="F328" s="96">
        <v>0</v>
      </c>
      <c r="G328" s="96">
        <v>0</v>
      </c>
      <c r="H328" s="96">
        <v>0</v>
      </c>
      <c r="I328" s="96">
        <v>0</v>
      </c>
      <c r="J328" s="96">
        <v>0</v>
      </c>
      <c r="K328" s="96">
        <v>0</v>
      </c>
      <c r="L328" s="96">
        <v>0</v>
      </c>
      <c r="M328" s="96">
        <v>0</v>
      </c>
      <c r="N328" s="96">
        <v>0</v>
      </c>
      <c r="O328" s="96">
        <v>4.364565883554647</v>
      </c>
      <c r="P328" s="96">
        <v>5.4389719626168223</v>
      </c>
      <c r="Q328" s="96">
        <v>7.6763473344103375</v>
      </c>
      <c r="R328" s="96">
        <v>7.6312777212614451</v>
      </c>
      <c r="S328" s="96">
        <v>6.6541645338208406</v>
      </c>
      <c r="T328" s="96">
        <v>6.980583720930233</v>
      </c>
      <c r="U328" s="96">
        <v>6.3387237288135596</v>
      </c>
      <c r="V328" s="96">
        <v>6.5599075550891923</v>
      </c>
      <c r="W328" s="96">
        <v>6.4579254473161036</v>
      </c>
      <c r="X328" s="96">
        <v>6.8603371342078709</v>
      </c>
      <c r="Y328" s="96">
        <v>6.8381582226761992</v>
      </c>
      <c r="Z328" s="96">
        <v>6.8713536687631027</v>
      </c>
      <c r="AA328" s="96">
        <v>7.0362873563218393</v>
      </c>
      <c r="AB328" s="96">
        <v>5.3099000000000007</v>
      </c>
    </row>
    <row r="329" spans="1:28" s="91" customFormat="1" x14ac:dyDescent="0.25">
      <c r="A329" s="89" t="s">
        <v>245</v>
      </c>
      <c r="B329" s="89" t="s">
        <v>245</v>
      </c>
      <c r="C329" s="90">
        <v>0</v>
      </c>
      <c r="D329" s="90">
        <v>0</v>
      </c>
      <c r="E329" s="90">
        <v>0</v>
      </c>
      <c r="F329" s="90">
        <v>0</v>
      </c>
      <c r="G329" s="90">
        <v>26.296992481203009</v>
      </c>
      <c r="H329" s="90">
        <v>28.159653594771243</v>
      </c>
      <c r="I329" s="90">
        <v>28.57199115646258</v>
      </c>
      <c r="J329" s="90">
        <v>12.40865028901734</v>
      </c>
      <c r="K329" s="90">
        <v>23.609433544230889</v>
      </c>
      <c r="L329" s="90">
        <v>24.195478444195913</v>
      </c>
      <c r="M329" s="90">
        <v>6.6504132231404958</v>
      </c>
      <c r="N329" s="90">
        <v>23.012750920245399</v>
      </c>
      <c r="O329" s="90">
        <v>22.937008110992526</v>
      </c>
      <c r="P329" s="90">
        <v>20.96396923076923</v>
      </c>
      <c r="Q329" s="90">
        <v>23.247537704918031</v>
      </c>
      <c r="R329" s="90">
        <v>20.556387434554971</v>
      </c>
      <c r="S329" s="90">
        <v>18.487988505747126</v>
      </c>
      <c r="T329" s="90">
        <v>17.195132181638698</v>
      </c>
      <c r="U329" s="90">
        <v>14.999844808743168</v>
      </c>
      <c r="V329" s="90">
        <v>14.619511940298509</v>
      </c>
      <c r="W329" s="90" t="s">
        <v>523</v>
      </c>
      <c r="X329" s="90">
        <v>0</v>
      </c>
      <c r="Y329" s="90" t="s">
        <v>523</v>
      </c>
      <c r="Z329" s="90">
        <v>0</v>
      </c>
      <c r="AA329" s="90" t="s">
        <v>523</v>
      </c>
      <c r="AB329" s="90">
        <v>0</v>
      </c>
    </row>
    <row r="330" spans="1:28" x14ac:dyDescent="0.25">
      <c r="A330" s="3" t="s">
        <v>270</v>
      </c>
      <c r="B330" s="3" t="s">
        <v>270</v>
      </c>
      <c r="C330" s="96">
        <v>0</v>
      </c>
      <c r="D330" s="96">
        <v>0</v>
      </c>
      <c r="E330" s="96">
        <v>0</v>
      </c>
      <c r="F330" s="96">
        <v>0</v>
      </c>
      <c r="G330" s="96">
        <v>0</v>
      </c>
      <c r="H330" s="96">
        <v>0</v>
      </c>
      <c r="I330" s="96">
        <v>0</v>
      </c>
      <c r="J330" s="96">
        <v>0</v>
      </c>
      <c r="K330" s="96">
        <v>0</v>
      </c>
      <c r="L330" s="96">
        <v>0</v>
      </c>
      <c r="M330" s="96">
        <v>0</v>
      </c>
      <c r="N330" s="96">
        <v>31.809162348178134</v>
      </c>
      <c r="O330" s="96">
        <v>29.972184426229507</v>
      </c>
      <c r="P330" s="96">
        <v>30.999546341463418</v>
      </c>
      <c r="Q330" s="96">
        <v>31.724707488986784</v>
      </c>
      <c r="R330" s="96">
        <v>31.059272529858852</v>
      </c>
      <c r="S330" s="96">
        <v>30.91303520456708</v>
      </c>
      <c r="T330" s="96">
        <v>30.195852263374491</v>
      </c>
      <c r="U330" s="96">
        <v>29.666854821235106</v>
      </c>
      <c r="V330" s="96">
        <v>30.199451654215579</v>
      </c>
      <c r="W330" s="96">
        <v>30.70506474820144</v>
      </c>
      <c r="X330" s="96">
        <v>30.168576589303736</v>
      </c>
      <c r="Y330" s="96">
        <v>30.821333399800601</v>
      </c>
      <c r="Z330" s="96">
        <v>31.160632869910621</v>
      </c>
      <c r="AA330" s="96">
        <v>29.514143820224724</v>
      </c>
      <c r="AB330" s="96">
        <v>30.997883849167486</v>
      </c>
    </row>
    <row r="331" spans="1:28" x14ac:dyDescent="0.25">
      <c r="A331" s="3" t="s">
        <v>341</v>
      </c>
      <c r="B331" s="9" t="s">
        <v>333</v>
      </c>
      <c r="C331" s="96">
        <v>0</v>
      </c>
      <c r="D331" s="96">
        <v>0</v>
      </c>
      <c r="E331" s="96">
        <v>12.872566371681417</v>
      </c>
      <c r="F331" s="96">
        <v>13.659459459459459</v>
      </c>
      <c r="G331" s="96">
        <v>0</v>
      </c>
      <c r="H331" s="96">
        <v>0</v>
      </c>
      <c r="I331" s="96">
        <v>13.384629803186504</v>
      </c>
      <c r="J331" s="96">
        <v>15.104622580645163</v>
      </c>
      <c r="K331" s="96">
        <v>16.37652969428401</v>
      </c>
      <c r="L331" s="96">
        <v>16.675607630756048</v>
      </c>
      <c r="M331" s="96">
        <v>16.076599602385684</v>
      </c>
      <c r="N331" s="96">
        <v>14.101584158415843</v>
      </c>
      <c r="O331" s="96">
        <v>14.556666666666668</v>
      </c>
      <c r="P331" s="96">
        <v>13.773382352941175</v>
      </c>
      <c r="Q331" s="96">
        <v>13.18437200309358</v>
      </c>
      <c r="R331" s="96">
        <v>13.524444444444445</v>
      </c>
      <c r="S331" s="96">
        <v>13.70539295392954</v>
      </c>
      <c r="T331" s="96">
        <v>14.108397737983035</v>
      </c>
      <c r="U331" s="96">
        <v>13.895000000000001</v>
      </c>
      <c r="V331" s="96">
        <v>13.893750000000001</v>
      </c>
      <c r="W331" s="96">
        <v>13.765223099703849</v>
      </c>
      <c r="X331" s="96">
        <v>13.770312499999999</v>
      </c>
      <c r="Y331" s="96">
        <v>14.020583250249253</v>
      </c>
      <c r="Z331" s="96">
        <v>14.409286760280843</v>
      </c>
      <c r="AA331" s="96">
        <v>14.628513264129182</v>
      </c>
      <c r="AB331" s="96">
        <v>14.239000000000001</v>
      </c>
    </row>
    <row r="332" spans="1:28" x14ac:dyDescent="0.25">
      <c r="A332" s="3" t="s">
        <v>283</v>
      </c>
      <c r="B332" s="3" t="s">
        <v>283</v>
      </c>
      <c r="C332" s="96">
        <v>0</v>
      </c>
      <c r="D332" s="96">
        <v>0</v>
      </c>
      <c r="E332" s="96">
        <v>0</v>
      </c>
      <c r="F332" s="96">
        <v>0</v>
      </c>
      <c r="G332" s="96">
        <v>0</v>
      </c>
      <c r="H332" s="96">
        <v>64.809246901811235</v>
      </c>
      <c r="I332" s="96">
        <v>80.600000000000009</v>
      </c>
      <c r="J332" s="96">
        <v>92.617663817663811</v>
      </c>
      <c r="K332" s="96">
        <v>83.62901056676273</v>
      </c>
      <c r="L332" s="96">
        <v>85.106039603960397</v>
      </c>
      <c r="M332" s="96">
        <v>86.551784989858007</v>
      </c>
      <c r="N332" s="96">
        <v>87.619184726522178</v>
      </c>
      <c r="O332" s="96">
        <v>107.86251875669883</v>
      </c>
      <c r="P332" s="96">
        <v>122.49457170356109</v>
      </c>
      <c r="Q332" s="96">
        <v>125.16630420371865</v>
      </c>
      <c r="R332" s="96">
        <v>154.90102189781021</v>
      </c>
      <c r="S332" s="96">
        <v>145.38240917782028</v>
      </c>
      <c r="T332" s="96">
        <v>146.5547718296225</v>
      </c>
      <c r="U332" s="96">
        <v>142.61026680896475</v>
      </c>
      <c r="V332" s="96">
        <v>127.56449838187703</v>
      </c>
      <c r="W332" s="96">
        <v>149.94347405900305</v>
      </c>
      <c r="X332" s="96">
        <v>130.74183476044851</v>
      </c>
      <c r="Y332" s="96">
        <v>152.0530358974359</v>
      </c>
      <c r="Z332" s="96">
        <v>154.57251764705882</v>
      </c>
      <c r="AA332" s="96">
        <v>158.48288270858524</v>
      </c>
      <c r="AB332" s="96">
        <v>160.41406023391815</v>
      </c>
    </row>
    <row r="333" spans="1:28" x14ac:dyDescent="0.25">
      <c r="A333" s="5" t="s">
        <v>477</v>
      </c>
      <c r="B333" s="10" t="s">
        <v>82</v>
      </c>
      <c r="C333" s="96">
        <v>0</v>
      </c>
      <c r="D333" s="96">
        <v>0</v>
      </c>
      <c r="E333" s="96">
        <v>0</v>
      </c>
      <c r="F333" s="96">
        <v>0</v>
      </c>
      <c r="G333" s="96">
        <v>0</v>
      </c>
      <c r="H333" s="96">
        <v>0</v>
      </c>
      <c r="I333" s="96">
        <v>0</v>
      </c>
      <c r="J333" s="96">
        <v>0</v>
      </c>
      <c r="K333" s="96">
        <v>0</v>
      </c>
      <c r="L333" s="96">
        <v>0</v>
      </c>
      <c r="M333" s="96">
        <v>0</v>
      </c>
      <c r="N333" s="96">
        <v>0</v>
      </c>
      <c r="O333" s="96">
        <v>0</v>
      </c>
      <c r="P333" s="96">
        <v>0</v>
      </c>
      <c r="Q333" s="96">
        <v>7.3436259228876128</v>
      </c>
      <c r="R333" s="96">
        <v>3.714982732908696</v>
      </c>
      <c r="S333" s="96">
        <v>4.3971731843575421</v>
      </c>
      <c r="T333" s="96">
        <v>9.9187896253602297</v>
      </c>
      <c r="U333" s="96">
        <v>10.03683615819209</v>
      </c>
      <c r="V333" s="96">
        <v>8.5340740740740735</v>
      </c>
      <c r="W333" s="96">
        <v>8.4956097560975614</v>
      </c>
      <c r="X333" s="96">
        <v>9.8598464687819849</v>
      </c>
      <c r="Y333" s="96">
        <v>10.365944503735324</v>
      </c>
      <c r="Z333" s="96">
        <v>9.9359934138309551</v>
      </c>
      <c r="AA333" s="96">
        <v>10.331415525114156</v>
      </c>
      <c r="AB333" s="96">
        <v>10.567563850687623</v>
      </c>
    </row>
    <row r="334" spans="1:28" x14ac:dyDescent="0.25">
      <c r="A334" s="3" t="s">
        <v>448</v>
      </c>
      <c r="B334" s="3" t="s">
        <v>448</v>
      </c>
      <c r="C334" s="96">
        <v>34.817948717948717</v>
      </c>
      <c r="D334" s="96">
        <v>30.521291919191917</v>
      </c>
      <c r="E334" s="96">
        <v>37.160147528517108</v>
      </c>
      <c r="F334" s="96">
        <v>29.270270270270274</v>
      </c>
      <c r="G334" s="96">
        <v>31.998744769874477</v>
      </c>
      <c r="H334" s="96">
        <v>31.7957345971564</v>
      </c>
      <c r="I334" s="96">
        <v>29.499180327868849</v>
      </c>
      <c r="J334" s="96">
        <v>28.442711473788332</v>
      </c>
      <c r="K334" s="96">
        <v>28.341845245245242</v>
      </c>
      <c r="L334" s="96">
        <v>34.984932985704802</v>
      </c>
      <c r="M334" s="96">
        <v>0</v>
      </c>
      <c r="N334" s="96">
        <v>0</v>
      </c>
      <c r="O334" s="96">
        <v>0</v>
      </c>
      <c r="P334" s="96">
        <v>0</v>
      </c>
      <c r="Q334" s="96">
        <v>0</v>
      </c>
      <c r="R334" s="96">
        <v>0</v>
      </c>
      <c r="S334" s="96">
        <v>49.718060836501898</v>
      </c>
      <c r="T334" s="96">
        <v>49.88</v>
      </c>
      <c r="U334" s="96">
        <v>49.975789473684216</v>
      </c>
      <c r="V334" s="96">
        <v>49.88534446764092</v>
      </c>
      <c r="W334" s="96">
        <v>52.009317953861583</v>
      </c>
      <c r="X334" s="96">
        <v>51.456095617529883</v>
      </c>
      <c r="Y334" s="96">
        <v>55.123793103448293</v>
      </c>
      <c r="Z334" s="96">
        <v>54.4763126252505</v>
      </c>
      <c r="AA334" s="96">
        <v>54.210773480662979</v>
      </c>
      <c r="AB334" s="96">
        <v>54.149999999999991</v>
      </c>
    </row>
    <row r="335" spans="1:28" x14ac:dyDescent="0.25">
      <c r="A335" s="3" t="s">
        <v>516</v>
      </c>
      <c r="B335" s="3" t="s">
        <v>0</v>
      </c>
      <c r="C335" s="96">
        <v>0</v>
      </c>
      <c r="D335" s="96">
        <v>0</v>
      </c>
      <c r="E335" s="96">
        <v>0</v>
      </c>
      <c r="F335" s="96">
        <v>0</v>
      </c>
      <c r="G335" s="96">
        <v>0</v>
      </c>
      <c r="H335" s="96">
        <v>0</v>
      </c>
      <c r="I335" s="96">
        <v>0</v>
      </c>
      <c r="J335" s="96">
        <v>0</v>
      </c>
      <c r="K335" s="96">
        <v>0</v>
      </c>
      <c r="L335" s="96">
        <v>0</v>
      </c>
      <c r="M335" s="96">
        <v>0</v>
      </c>
      <c r="N335" s="96">
        <v>0</v>
      </c>
      <c r="O335" s="96">
        <v>0</v>
      </c>
      <c r="P335" s="96">
        <v>0</v>
      </c>
      <c r="Q335" s="96">
        <v>0</v>
      </c>
      <c r="R335" s="96">
        <v>0</v>
      </c>
      <c r="S335" s="96">
        <v>0.77282588011417697</v>
      </c>
      <c r="T335" s="96">
        <v>0.78848188050930457</v>
      </c>
      <c r="U335" s="96">
        <v>0.73034537246049669</v>
      </c>
      <c r="V335" s="96">
        <v>0.80983688254665209</v>
      </c>
      <c r="W335" s="96">
        <v>0.7730167014613778</v>
      </c>
      <c r="X335" s="96">
        <v>0.74023529411764699</v>
      </c>
      <c r="Y335" s="96">
        <v>0.72961823966065742</v>
      </c>
      <c r="Z335" s="96">
        <v>0.68009131403118039</v>
      </c>
      <c r="AA335" s="96">
        <v>0.66616658566221143</v>
      </c>
      <c r="AB335" s="96">
        <v>0.68907290836653379</v>
      </c>
    </row>
    <row r="336" spans="1:28" x14ac:dyDescent="0.25">
      <c r="A336" s="3" t="s">
        <v>127</v>
      </c>
      <c r="B336" s="9" t="s">
        <v>492</v>
      </c>
      <c r="C336" s="96">
        <v>0</v>
      </c>
      <c r="D336" s="96">
        <v>0</v>
      </c>
      <c r="E336" s="96">
        <v>0</v>
      </c>
      <c r="F336" s="96">
        <v>0</v>
      </c>
      <c r="G336" s="96">
        <v>0</v>
      </c>
      <c r="H336" s="96">
        <v>0</v>
      </c>
      <c r="I336" s="96">
        <v>0</v>
      </c>
      <c r="J336" s="96">
        <v>0</v>
      </c>
      <c r="K336" s="96">
        <v>0</v>
      </c>
      <c r="L336" s="96">
        <v>0</v>
      </c>
      <c r="M336" s="96">
        <v>0</v>
      </c>
      <c r="N336" s="96">
        <v>0</v>
      </c>
      <c r="O336" s="96">
        <v>0</v>
      </c>
      <c r="P336" s="96">
        <v>2.3416216216216217</v>
      </c>
      <c r="Q336" s="96">
        <v>2.6298187808896207</v>
      </c>
      <c r="R336" s="96">
        <v>2.0423452554744523</v>
      </c>
      <c r="S336" s="96">
        <v>2.0326717557251905</v>
      </c>
      <c r="T336" s="96">
        <v>1.857718467583497</v>
      </c>
      <c r="U336" s="96">
        <v>1.6977839822024472</v>
      </c>
      <c r="V336" s="96">
        <v>1.605862962962963</v>
      </c>
      <c r="W336" s="96">
        <v>1.7109173733195449</v>
      </c>
      <c r="X336" s="96">
        <v>1.7307153225806453</v>
      </c>
      <c r="Y336" s="96">
        <v>1.7342798353909465</v>
      </c>
      <c r="Z336" s="96">
        <v>1.7330215827338129</v>
      </c>
      <c r="AA336" s="96">
        <v>1.670358767772512</v>
      </c>
      <c r="AB336" s="96">
        <v>1.6951323943661971</v>
      </c>
    </row>
    <row r="337" spans="1:28" x14ac:dyDescent="0.25">
      <c r="A337" s="3" t="s">
        <v>275</v>
      </c>
      <c r="B337" s="8" t="s">
        <v>273</v>
      </c>
      <c r="C337" s="96">
        <v>0</v>
      </c>
      <c r="D337" s="96">
        <v>0</v>
      </c>
      <c r="E337" s="96">
        <v>0</v>
      </c>
      <c r="F337" s="96">
        <v>0</v>
      </c>
      <c r="G337" s="96">
        <v>0</v>
      </c>
      <c r="H337" s="96">
        <v>0</v>
      </c>
      <c r="I337" s="96">
        <v>0</v>
      </c>
      <c r="J337" s="96">
        <v>0</v>
      </c>
      <c r="K337" s="96">
        <v>0</v>
      </c>
      <c r="L337" s="96">
        <v>0</v>
      </c>
      <c r="M337" s="96">
        <v>3.2026436781609191</v>
      </c>
      <c r="N337" s="96">
        <v>3.4332684824902722</v>
      </c>
      <c r="O337" s="96">
        <v>3.1756280909990107</v>
      </c>
      <c r="P337" s="96">
        <v>3.1602877697841723</v>
      </c>
      <c r="Q337" s="96">
        <v>2.8108201655379985</v>
      </c>
      <c r="R337" s="96">
        <v>4.0164077669902909</v>
      </c>
      <c r="S337" s="96">
        <v>3.9263126110124333</v>
      </c>
      <c r="T337" s="96">
        <v>4.0052111111111106</v>
      </c>
      <c r="U337" s="96">
        <v>4.007266497461929</v>
      </c>
      <c r="V337" s="96">
        <v>4.1968930596285441</v>
      </c>
      <c r="W337" s="96">
        <v>4.4076571880382769</v>
      </c>
      <c r="X337" s="96">
        <v>4.3467759184466015</v>
      </c>
      <c r="Y337" s="96">
        <v>4.399694322957199</v>
      </c>
      <c r="Z337" s="96">
        <v>4.3818690618762473</v>
      </c>
      <c r="AA337" s="96">
        <v>4.4166683060109291</v>
      </c>
      <c r="AB337" s="96">
        <v>4.4566125114496771</v>
      </c>
    </row>
    <row r="338" spans="1:28" x14ac:dyDescent="0.25">
      <c r="A338" s="3" t="s">
        <v>217</v>
      </c>
      <c r="B338" s="3" t="s">
        <v>217</v>
      </c>
      <c r="C338" s="96">
        <v>820.98421052631579</v>
      </c>
      <c r="D338" s="96">
        <v>820.79788672237692</v>
      </c>
      <c r="E338" s="96">
        <v>867.74107223989097</v>
      </c>
      <c r="F338" s="96">
        <v>897.68585707146417</v>
      </c>
      <c r="G338" s="96">
        <v>940.62263747997849</v>
      </c>
      <c r="H338" s="96">
        <v>926.28421052631575</v>
      </c>
      <c r="I338" s="96">
        <v>867.16220735785964</v>
      </c>
      <c r="J338" s="96">
        <v>961.83925233644845</v>
      </c>
      <c r="K338" s="96">
        <v>963.85221615054775</v>
      </c>
      <c r="L338" s="96">
        <v>964.05686849315066</v>
      </c>
      <c r="M338" s="96">
        <v>988.62943204868156</v>
      </c>
      <c r="N338" s="96">
        <v>994.88889051094884</v>
      </c>
      <c r="O338" s="96">
        <v>988.675256287102</v>
      </c>
      <c r="P338" s="96">
        <v>976.46405068493164</v>
      </c>
      <c r="Q338" s="96">
        <v>1015.7747982055465</v>
      </c>
      <c r="R338" s="96">
        <v>1001.0779617021276</v>
      </c>
      <c r="S338" s="96">
        <v>1018.3717845117847</v>
      </c>
      <c r="T338" s="96">
        <v>1024.2089775561099</v>
      </c>
      <c r="U338" s="96">
        <v>1008.958878067318</v>
      </c>
      <c r="V338" s="96">
        <v>1008.9852543937709</v>
      </c>
      <c r="W338" s="96">
        <v>1045.3626176927055</v>
      </c>
      <c r="X338" s="96">
        <v>1015.5170064748202</v>
      </c>
      <c r="Y338" s="96">
        <v>1031.0527175182483</v>
      </c>
      <c r="Z338" s="96">
        <v>1023.2026312267658</v>
      </c>
      <c r="AA338" s="96">
        <v>1003.7757575757576</v>
      </c>
      <c r="AB338" s="96">
        <v>1024.4321700787402</v>
      </c>
    </row>
    <row r="339" spans="1:28" x14ac:dyDescent="0.25">
      <c r="A339" s="3" t="s">
        <v>286</v>
      </c>
      <c r="B339" s="3" t="s">
        <v>286</v>
      </c>
      <c r="C339" s="96">
        <v>535.81111111111113</v>
      </c>
      <c r="D339" s="96">
        <v>528.71009929078014</v>
      </c>
      <c r="E339" s="96">
        <v>525.32641509433961</v>
      </c>
      <c r="F339" s="96">
        <v>528.49465648854959</v>
      </c>
      <c r="G339" s="96">
        <v>525.67894736842106</v>
      </c>
      <c r="H339" s="96">
        <v>560.5678568627452</v>
      </c>
      <c r="I339" s="96">
        <v>557.27154471544713</v>
      </c>
      <c r="J339" s="96">
        <v>564.77321248741191</v>
      </c>
      <c r="K339" s="96">
        <v>558.0953794506612</v>
      </c>
      <c r="L339" s="96">
        <v>549.29947242798357</v>
      </c>
      <c r="M339" s="96">
        <v>531.8577918542336</v>
      </c>
      <c r="N339" s="96">
        <v>525.14521472134595</v>
      </c>
      <c r="O339" s="96">
        <v>523.90542835820906</v>
      </c>
      <c r="P339" s="96">
        <v>556.90073793103454</v>
      </c>
      <c r="Q339" s="96">
        <v>581.2572420600859</v>
      </c>
      <c r="R339" s="96">
        <v>769.29094929881342</v>
      </c>
      <c r="S339" s="96">
        <v>646.21356164383565</v>
      </c>
      <c r="T339" s="96">
        <v>662.9493721649485</v>
      </c>
      <c r="U339" s="96">
        <v>549.72130242825608</v>
      </c>
      <c r="V339" s="96">
        <v>556.63726371681412</v>
      </c>
      <c r="W339" s="96">
        <v>563.43400847457622</v>
      </c>
      <c r="X339" s="96">
        <v>550.10432249741996</v>
      </c>
      <c r="Y339" s="96">
        <v>564.81673080859764</v>
      </c>
      <c r="Z339" s="96">
        <v>561.88825628245058</v>
      </c>
      <c r="AA339" s="96">
        <v>539.9768845053635</v>
      </c>
      <c r="AB339" s="96">
        <v>569.39677887323933</v>
      </c>
    </row>
    <row r="340" spans="1:28" x14ac:dyDescent="0.25">
      <c r="A340" s="3" t="s">
        <v>234</v>
      </c>
      <c r="B340" s="3" t="s">
        <v>234</v>
      </c>
      <c r="C340" s="96">
        <v>0</v>
      </c>
      <c r="D340" s="96">
        <v>0</v>
      </c>
      <c r="E340" s="96">
        <v>0</v>
      </c>
      <c r="F340" s="96">
        <v>0</v>
      </c>
      <c r="G340" s="96">
        <v>30.765217391304347</v>
      </c>
      <c r="H340" s="96">
        <v>28.82741935483871</v>
      </c>
      <c r="I340" s="96">
        <v>30.974045801526717</v>
      </c>
      <c r="J340" s="96">
        <v>33.127802415458937</v>
      </c>
      <c r="K340" s="96">
        <v>32.707821568627445</v>
      </c>
      <c r="L340" s="96">
        <v>31.238265439672805</v>
      </c>
      <c r="M340" s="96">
        <v>33.149752066115703</v>
      </c>
      <c r="N340" s="96">
        <v>31.269131147540982</v>
      </c>
      <c r="O340" s="96">
        <v>34.227233389830502</v>
      </c>
      <c r="P340" s="96">
        <v>34.143002209414021</v>
      </c>
      <c r="Q340" s="96">
        <v>36.33340913500404</v>
      </c>
      <c r="R340" s="96">
        <v>34.008038341968913</v>
      </c>
      <c r="S340" s="96">
        <v>33.833333333333336</v>
      </c>
      <c r="T340" s="96">
        <v>34.241625730994151</v>
      </c>
      <c r="U340" s="96">
        <v>34.230804366812229</v>
      </c>
      <c r="V340" s="96">
        <v>34.370061105207228</v>
      </c>
      <c r="W340" s="96">
        <v>36.840651068158692</v>
      </c>
      <c r="X340" s="96">
        <v>35.90153225806452</v>
      </c>
      <c r="Y340" s="96">
        <v>35.804285714285712</v>
      </c>
      <c r="Z340" s="96">
        <v>34.255342886386899</v>
      </c>
      <c r="AA340" s="96">
        <v>32.837887735849058</v>
      </c>
      <c r="AB340" s="96">
        <v>35.80106065411298</v>
      </c>
    </row>
    <row r="341" spans="1:28" x14ac:dyDescent="0.25">
      <c r="A341" s="3" t="s">
        <v>517</v>
      </c>
      <c r="B341" s="3" t="s">
        <v>490</v>
      </c>
      <c r="C341" s="96">
        <v>0</v>
      </c>
      <c r="D341" s="96">
        <v>0</v>
      </c>
      <c r="E341" s="96">
        <v>0</v>
      </c>
      <c r="F341" s="96">
        <v>0</v>
      </c>
      <c r="G341" s="96">
        <v>0</v>
      </c>
      <c r="H341" s="96">
        <v>0</v>
      </c>
      <c r="I341" s="96">
        <v>0</v>
      </c>
      <c r="J341" s="96">
        <v>0</v>
      </c>
      <c r="K341" s="96">
        <v>0</v>
      </c>
      <c r="L341" s="96">
        <v>0</v>
      </c>
      <c r="M341" s="96">
        <v>0</v>
      </c>
      <c r="N341" s="96">
        <v>0</v>
      </c>
      <c r="O341" s="96">
        <v>0</v>
      </c>
      <c r="P341" s="96">
        <v>0</v>
      </c>
      <c r="Q341" s="96">
        <v>0</v>
      </c>
      <c r="R341" s="96">
        <v>0</v>
      </c>
      <c r="S341" s="96" t="s">
        <v>523</v>
      </c>
      <c r="T341" s="96">
        <v>0.23235019920318725</v>
      </c>
      <c r="U341" s="96">
        <v>0.25219999999999998</v>
      </c>
      <c r="V341" s="96">
        <v>0.24490000000000001</v>
      </c>
      <c r="W341" s="96">
        <v>0.25281726618705036</v>
      </c>
      <c r="X341" s="96">
        <v>0.25863380423814331</v>
      </c>
      <c r="Y341" s="96">
        <v>0.25912181069958851</v>
      </c>
      <c r="Z341" s="96">
        <v>0.27809122807017544</v>
      </c>
      <c r="AA341" s="96">
        <v>0.27911698113207545</v>
      </c>
      <c r="AB341" s="96">
        <v>0.30267705242334325</v>
      </c>
    </row>
    <row r="342" spans="1:28" s="91" customFormat="1" x14ac:dyDescent="0.25">
      <c r="A342" s="89" t="s">
        <v>294</v>
      </c>
      <c r="B342" s="89" t="s">
        <v>294</v>
      </c>
      <c r="C342" s="90">
        <v>40.515437392795882</v>
      </c>
      <c r="D342" s="90">
        <v>38.636756756756753</v>
      </c>
      <c r="E342" s="90">
        <v>40.540036730945822</v>
      </c>
      <c r="F342" s="90">
        <v>42.380901077375128</v>
      </c>
      <c r="G342" s="90">
        <v>39.940772532188838</v>
      </c>
      <c r="H342" s="90">
        <v>42.786935638808842</v>
      </c>
      <c r="I342" s="90">
        <v>43.514960629921262</v>
      </c>
      <c r="J342" s="90">
        <v>46.166276803118905</v>
      </c>
      <c r="K342" s="90">
        <v>43.681061343719563</v>
      </c>
      <c r="L342" s="90">
        <v>43.908282828282829</v>
      </c>
      <c r="M342" s="90">
        <v>35.804285714285712</v>
      </c>
      <c r="N342" s="90">
        <v>36.87582082082082</v>
      </c>
      <c r="O342" s="90">
        <v>42.323894736842107</v>
      </c>
      <c r="P342" s="90">
        <v>43.528598665395606</v>
      </c>
      <c r="Q342" s="90">
        <v>39.193311582381732</v>
      </c>
      <c r="R342" s="90">
        <v>47.306763787721124</v>
      </c>
      <c r="S342" s="90">
        <v>37.824401913875597</v>
      </c>
      <c r="T342" s="90">
        <v>34.496082272282081</v>
      </c>
      <c r="U342" s="90">
        <v>42.055063291139241</v>
      </c>
      <c r="V342" s="90">
        <v>42.495939849624065</v>
      </c>
      <c r="W342" s="90">
        <v>28.116422764227643</v>
      </c>
      <c r="X342" s="90">
        <v>0</v>
      </c>
      <c r="Y342" s="90">
        <v>0</v>
      </c>
      <c r="Z342" s="90">
        <v>0</v>
      </c>
      <c r="AA342" s="90">
        <v>0</v>
      </c>
      <c r="AB342" s="90">
        <v>0</v>
      </c>
    </row>
    <row r="343" spans="1:28" x14ac:dyDescent="0.25">
      <c r="A343" s="3" t="s">
        <v>42</v>
      </c>
      <c r="B343" s="3" t="s">
        <v>42</v>
      </c>
      <c r="C343" s="96">
        <v>19.160133333333334</v>
      </c>
      <c r="D343" s="96">
        <v>18.042432408236344</v>
      </c>
      <c r="E343" s="96">
        <v>16.927904849039344</v>
      </c>
      <c r="F343" s="96">
        <v>16.465807067812797</v>
      </c>
      <c r="G343" s="96">
        <v>16.334500514933058</v>
      </c>
      <c r="H343" s="96">
        <v>17.846118721461188</v>
      </c>
      <c r="I343" s="96">
        <v>19.513513513513512</v>
      </c>
      <c r="J343" s="96">
        <v>18.037662337662336</v>
      </c>
      <c r="K343" s="96">
        <v>17.445316651248845</v>
      </c>
      <c r="L343" s="96">
        <v>17.825528652214892</v>
      </c>
      <c r="M343" s="96">
        <v>18.073861386138613</v>
      </c>
      <c r="N343" s="96">
        <v>17.864589539748955</v>
      </c>
      <c r="O343" s="96">
        <v>16.095065696465696</v>
      </c>
      <c r="P343" s="96">
        <v>18.918642424242421</v>
      </c>
      <c r="Q343" s="96">
        <v>19.677777777777777</v>
      </c>
      <c r="R343" s="96">
        <v>19.578191924248497</v>
      </c>
      <c r="S343" s="96">
        <v>18.756768169273233</v>
      </c>
      <c r="T343" s="96">
        <v>18.774736842105266</v>
      </c>
      <c r="U343" s="96">
        <v>20.213643410852715</v>
      </c>
      <c r="V343" s="96">
        <v>18.456994818652852</v>
      </c>
      <c r="W343" s="96">
        <v>18.993262839879154</v>
      </c>
      <c r="X343" s="96">
        <v>18.05218623481781</v>
      </c>
      <c r="Y343" s="96">
        <v>16.822025316455694</v>
      </c>
      <c r="Z343" s="96">
        <v>16.987159956474429</v>
      </c>
      <c r="AA343" s="96">
        <v>16.864099999999997</v>
      </c>
      <c r="AB343" s="96">
        <v>16.796666666666667</v>
      </c>
    </row>
    <row r="344" spans="1:28" x14ac:dyDescent="0.25">
      <c r="A344" s="3" t="s">
        <v>39</v>
      </c>
      <c r="B344" s="8" t="s">
        <v>164</v>
      </c>
      <c r="C344" s="96">
        <v>0</v>
      </c>
      <c r="D344" s="96">
        <v>0</v>
      </c>
      <c r="E344" s="96">
        <v>0</v>
      </c>
      <c r="F344" s="96">
        <v>0</v>
      </c>
      <c r="G344" s="96">
        <v>0</v>
      </c>
      <c r="H344" s="96">
        <v>0</v>
      </c>
      <c r="I344" s="96">
        <v>0</v>
      </c>
      <c r="J344" s="96">
        <v>0</v>
      </c>
      <c r="K344" s="96">
        <v>1.9160109696376102</v>
      </c>
      <c r="L344" s="96">
        <v>2.5042636910732194</v>
      </c>
      <c r="M344" s="96">
        <v>3.1825708460754334</v>
      </c>
      <c r="N344" s="96">
        <v>3.2341116751269032</v>
      </c>
      <c r="O344" s="96">
        <v>3.0045951629863303</v>
      </c>
      <c r="P344" s="96">
        <v>2.9829801324503316</v>
      </c>
      <c r="Q344" s="96">
        <v>3.120485829959514</v>
      </c>
      <c r="R344" s="96">
        <v>2.8320319917440662</v>
      </c>
      <c r="S344" s="96">
        <v>2.705689393939394</v>
      </c>
      <c r="T344" s="96">
        <v>2.5609862706913336</v>
      </c>
      <c r="U344" s="96">
        <v>2.2958857449088961</v>
      </c>
      <c r="V344" s="96">
        <v>2.2275446898002103</v>
      </c>
      <c r="W344" s="96">
        <v>1.8731515151515152</v>
      </c>
      <c r="X344" s="96">
        <v>1.4612891809908997</v>
      </c>
      <c r="Y344" s="96">
        <v>1.8172131822863031</v>
      </c>
      <c r="Z344" s="96">
        <v>1.4192029136316338</v>
      </c>
      <c r="AA344" s="96">
        <v>1.420766081871345</v>
      </c>
      <c r="AB344" s="96">
        <v>1.4753906249999997</v>
      </c>
    </row>
    <row r="345" spans="1:28" x14ac:dyDescent="0.25">
      <c r="A345" s="3" t="s">
        <v>48</v>
      </c>
      <c r="B345" s="3" t="s">
        <v>48</v>
      </c>
      <c r="C345" s="96">
        <v>21.287846291331544</v>
      </c>
      <c r="D345" s="96">
        <v>21.895206611570249</v>
      </c>
      <c r="E345" s="96">
        <v>25.74871794871795</v>
      </c>
      <c r="F345" s="96">
        <v>23.195546558704454</v>
      </c>
      <c r="G345" s="96">
        <v>22.089473684210528</v>
      </c>
      <c r="H345" s="96">
        <v>20.14180790960452</v>
      </c>
      <c r="I345" s="96">
        <v>21.78267713717694</v>
      </c>
      <c r="J345" s="96">
        <v>22.142420512820514</v>
      </c>
      <c r="K345" s="96">
        <v>23.872145352400405</v>
      </c>
      <c r="L345" s="96">
        <v>31.224114178571348</v>
      </c>
      <c r="M345" s="96">
        <v>24.290779569892472</v>
      </c>
      <c r="N345" s="96">
        <v>25.375383043922369</v>
      </c>
      <c r="O345" s="96">
        <v>26.056430020283976</v>
      </c>
      <c r="P345" s="96">
        <v>27.013485280151947</v>
      </c>
      <c r="Q345" s="96">
        <v>29.117970049916806</v>
      </c>
      <c r="R345" s="96">
        <v>28.101914893617021</v>
      </c>
      <c r="S345" s="96">
        <v>27.102290076335876</v>
      </c>
      <c r="T345" s="96">
        <v>26.949444444444445</v>
      </c>
      <c r="U345" s="96">
        <v>27.644250269687163</v>
      </c>
      <c r="V345" s="96">
        <v>26.232105263157898</v>
      </c>
      <c r="W345" s="96">
        <v>27.268356997971601</v>
      </c>
      <c r="X345" s="96">
        <v>27.786745796241348</v>
      </c>
      <c r="Y345" s="96">
        <v>27.408712871287129</v>
      </c>
      <c r="Z345" s="96">
        <v>27.67482341069627</v>
      </c>
      <c r="AA345" s="96">
        <v>27.21220956719818</v>
      </c>
      <c r="AB345" s="96">
        <v>27.564865517241383</v>
      </c>
    </row>
    <row r="346" spans="1:28" x14ac:dyDescent="0.25">
      <c r="A346" s="3" t="s">
        <v>296</v>
      </c>
      <c r="B346" s="3" t="s">
        <v>296</v>
      </c>
      <c r="C346" s="96">
        <v>36.437931034482759</v>
      </c>
      <c r="D346" s="96">
        <v>39.395773620205802</v>
      </c>
      <c r="E346" s="96">
        <v>40.667527675276752</v>
      </c>
      <c r="F346" s="96">
        <v>40.409696376101863</v>
      </c>
      <c r="G346" s="96">
        <v>39.879657387580295</v>
      </c>
      <c r="H346" s="96">
        <v>36.520189156626508</v>
      </c>
      <c r="I346" s="96">
        <v>37.738321865596788</v>
      </c>
      <c r="J346" s="96">
        <v>38.358653398058252</v>
      </c>
      <c r="K346" s="96">
        <v>38.456554875717018</v>
      </c>
      <c r="L346" s="96">
        <v>36.161824218749999</v>
      </c>
      <c r="M346" s="96">
        <v>40.194485596707821</v>
      </c>
      <c r="N346" s="96">
        <v>39.208405036726127</v>
      </c>
      <c r="O346" s="96">
        <v>39.116242038216562</v>
      </c>
      <c r="P346" s="96">
        <v>33.25241379310345</v>
      </c>
      <c r="Q346" s="96">
        <v>37.946583747927029</v>
      </c>
      <c r="R346" s="96">
        <v>36.768394160583945</v>
      </c>
      <c r="S346" s="96">
        <v>38.415094339622641</v>
      </c>
      <c r="T346" s="96">
        <v>36.947057046979864</v>
      </c>
      <c r="U346" s="96">
        <v>35.432684955752208</v>
      </c>
      <c r="V346" s="96">
        <v>36.093941214057509</v>
      </c>
      <c r="W346" s="96">
        <v>39.349482269503547</v>
      </c>
      <c r="X346" s="96">
        <v>37.225806584362147</v>
      </c>
      <c r="Y346" s="96">
        <v>0</v>
      </c>
      <c r="Z346" s="96">
        <v>0</v>
      </c>
      <c r="AA346" s="96">
        <v>35.308690909090906</v>
      </c>
      <c r="AB346" s="96">
        <v>36.987045808966862</v>
      </c>
    </row>
    <row r="347" spans="1:28" x14ac:dyDescent="0.25">
      <c r="A347" s="3" t="s">
        <v>111</v>
      </c>
      <c r="B347" s="9" t="s">
        <v>109</v>
      </c>
      <c r="C347" s="96">
        <v>0</v>
      </c>
      <c r="D347" s="96">
        <v>0</v>
      </c>
      <c r="E347" s="96">
        <v>0</v>
      </c>
      <c r="F347" s="96">
        <v>0</v>
      </c>
      <c r="G347" s="96">
        <v>0</v>
      </c>
      <c r="H347" s="96">
        <v>0</v>
      </c>
      <c r="I347" s="96">
        <v>0</v>
      </c>
      <c r="J347" s="96">
        <v>0</v>
      </c>
      <c r="K347" s="96">
        <v>3.1761704061895548</v>
      </c>
      <c r="L347" s="96">
        <v>4.4937125748502993</v>
      </c>
      <c r="M347" s="96">
        <v>4.9751893442622954</v>
      </c>
      <c r="N347" s="96">
        <v>4.9765242115971509</v>
      </c>
      <c r="O347" s="96">
        <v>5.1046582027168235</v>
      </c>
      <c r="P347" s="96">
        <v>4.8269961977186311</v>
      </c>
      <c r="Q347" s="96">
        <v>4.7537849225753872</v>
      </c>
      <c r="R347" s="96">
        <v>4.9771968684759909</v>
      </c>
      <c r="S347" s="96">
        <v>4.9811281809613579</v>
      </c>
      <c r="T347" s="96">
        <v>4.7494666666666658</v>
      </c>
      <c r="U347" s="96">
        <v>4.6383829787234045</v>
      </c>
      <c r="V347" s="96">
        <v>4.6659017951425552</v>
      </c>
      <c r="W347" s="96">
        <v>4.6559696663296259</v>
      </c>
      <c r="X347" s="96">
        <v>4.7271500493583414</v>
      </c>
      <c r="Y347" s="96">
        <v>4.8868456913827654</v>
      </c>
      <c r="Z347" s="96">
        <v>4.8947163120567367</v>
      </c>
      <c r="AA347" s="96">
        <v>4.4479354838709675</v>
      </c>
      <c r="AB347" s="96">
        <v>4.6682639842983313</v>
      </c>
    </row>
    <row r="348" spans="1:28" x14ac:dyDescent="0.25">
      <c r="A348" s="3" t="s">
        <v>119</v>
      </c>
      <c r="B348" s="3" t="s">
        <v>119</v>
      </c>
      <c r="C348" s="96">
        <v>0</v>
      </c>
      <c r="D348" s="96">
        <v>0</v>
      </c>
      <c r="E348" s="96">
        <v>0</v>
      </c>
      <c r="F348" s="96">
        <v>0</v>
      </c>
      <c r="G348" s="96">
        <v>31.269353128313895</v>
      </c>
      <c r="H348" s="96">
        <v>26.447882136279929</v>
      </c>
      <c r="I348" s="96">
        <v>40.001256829035341</v>
      </c>
      <c r="J348" s="96">
        <v>41.566666666666663</v>
      </c>
      <c r="K348" s="96">
        <v>0</v>
      </c>
      <c r="L348" s="96">
        <v>0</v>
      </c>
      <c r="M348" s="96">
        <v>0</v>
      </c>
      <c r="N348" s="96">
        <v>0</v>
      </c>
      <c r="O348" s="96">
        <v>62.275634095634103</v>
      </c>
      <c r="P348" s="96">
        <v>58.312450331125831</v>
      </c>
      <c r="Q348" s="96">
        <v>57.984224765217363</v>
      </c>
      <c r="R348" s="96">
        <v>53.044612295081969</v>
      </c>
      <c r="S348" s="96">
        <v>54.919905213270141</v>
      </c>
      <c r="T348" s="96">
        <v>51.626178416588118</v>
      </c>
      <c r="U348" s="96">
        <v>50.590747826086954</v>
      </c>
      <c r="V348" s="96">
        <v>50.639818629550319</v>
      </c>
      <c r="W348" s="96">
        <v>50.993886178861786</v>
      </c>
      <c r="X348" s="96">
        <v>49.116591419816139</v>
      </c>
      <c r="Y348" s="96">
        <v>50.286936437246965</v>
      </c>
      <c r="Z348" s="96">
        <v>48.476340124740119</v>
      </c>
      <c r="AA348" s="96">
        <v>49.173814923619275</v>
      </c>
      <c r="AB348" s="96">
        <v>51.076543392504931</v>
      </c>
    </row>
    <row r="349" spans="1:28" x14ac:dyDescent="0.25">
      <c r="A349" s="3" t="s">
        <v>143</v>
      </c>
      <c r="B349" s="3" t="s">
        <v>143</v>
      </c>
      <c r="C349" s="96">
        <v>42.708695652173915</v>
      </c>
      <c r="D349" s="96">
        <v>46.818141732283465</v>
      </c>
      <c r="E349" s="96">
        <v>49.867386672879775</v>
      </c>
      <c r="F349" s="96">
        <v>50.917425840537945</v>
      </c>
      <c r="G349" s="96">
        <v>46.518867924528294</v>
      </c>
      <c r="H349" s="96">
        <v>46.831263033175361</v>
      </c>
      <c r="I349" s="96">
        <v>48.888432814021414</v>
      </c>
      <c r="J349" s="96">
        <v>49.154944553483801</v>
      </c>
      <c r="K349" s="96">
        <v>49.638048568608099</v>
      </c>
      <c r="L349" s="96">
        <v>49.202525667351125</v>
      </c>
      <c r="M349" s="96">
        <v>52.896363636363638</v>
      </c>
      <c r="N349" s="96">
        <v>52.118974358974356</v>
      </c>
      <c r="O349" s="96">
        <v>53.843883210137271</v>
      </c>
      <c r="P349" s="96">
        <v>52.621259381044482</v>
      </c>
      <c r="Q349" s="96">
        <v>45.956006883759272</v>
      </c>
      <c r="R349" s="96">
        <v>52.887616877637136</v>
      </c>
      <c r="S349" s="96">
        <v>51.470469798657717</v>
      </c>
      <c r="T349" s="96">
        <v>51.03020242914981</v>
      </c>
      <c r="U349" s="96">
        <v>51.228221512247067</v>
      </c>
      <c r="V349" s="96">
        <v>51.150584484590865</v>
      </c>
      <c r="W349" s="96">
        <v>51.752422764227632</v>
      </c>
      <c r="X349" s="96">
        <v>51.307843530591768</v>
      </c>
      <c r="Y349" s="96">
        <v>50.710699186991867</v>
      </c>
      <c r="Z349" s="96">
        <v>50.767338129496395</v>
      </c>
      <c r="AA349" s="96">
        <v>51.076556991774382</v>
      </c>
      <c r="AB349" s="96">
        <v>50.520771543086177</v>
      </c>
    </row>
    <row r="350" spans="1:28" x14ac:dyDescent="0.25">
      <c r="A350" s="3" t="s">
        <v>325</v>
      </c>
      <c r="B350" s="9" t="s">
        <v>322</v>
      </c>
      <c r="C350" s="96">
        <v>0</v>
      </c>
      <c r="D350" s="96">
        <v>0</v>
      </c>
      <c r="E350" s="96">
        <v>0</v>
      </c>
      <c r="F350" s="96">
        <v>0</v>
      </c>
      <c r="G350" s="96">
        <v>0</v>
      </c>
      <c r="H350" s="96">
        <v>0</v>
      </c>
      <c r="I350" s="96">
        <v>0</v>
      </c>
      <c r="J350" s="96">
        <v>39.824798570066726</v>
      </c>
      <c r="K350" s="96">
        <v>40.814140268456377</v>
      </c>
      <c r="L350" s="96">
        <v>43.579901384041037</v>
      </c>
      <c r="M350" s="96">
        <v>29.625874519716881</v>
      </c>
      <c r="N350" s="96">
        <v>6.4690621242484969</v>
      </c>
      <c r="O350" s="96">
        <v>5.9184243654822337</v>
      </c>
      <c r="P350" s="96">
        <v>7.2940660377358482</v>
      </c>
      <c r="Q350" s="96">
        <v>8.3172429780033834</v>
      </c>
      <c r="R350" s="96">
        <v>7.5328205128205132</v>
      </c>
      <c r="S350" s="96">
        <v>7.4476150234741789</v>
      </c>
      <c r="T350" s="96">
        <v>7.3404287863590767</v>
      </c>
      <c r="U350" s="96">
        <v>7.8628333333333345</v>
      </c>
      <c r="V350" s="96">
        <v>7.309864951768489</v>
      </c>
      <c r="W350" s="96">
        <v>7.6175378832838776</v>
      </c>
      <c r="X350" s="96">
        <v>7.5041439688715954</v>
      </c>
      <c r="Y350" s="96">
        <v>7.4517738446411004</v>
      </c>
      <c r="Z350" s="96">
        <v>7.6761912045889096</v>
      </c>
      <c r="AA350" s="96">
        <v>8.4570897867564536</v>
      </c>
      <c r="AB350" s="96">
        <v>10.591575729068675</v>
      </c>
    </row>
    <row r="351" spans="1:28" x14ac:dyDescent="0.25">
      <c r="A351" s="3" t="s">
        <v>297</v>
      </c>
      <c r="B351" s="3" t="s">
        <v>297</v>
      </c>
      <c r="C351" s="96">
        <v>0</v>
      </c>
      <c r="D351" s="96">
        <v>0</v>
      </c>
      <c r="E351" s="96">
        <v>0</v>
      </c>
      <c r="F351" s="96">
        <v>0</v>
      </c>
      <c r="G351" s="96">
        <v>0</v>
      </c>
      <c r="H351" s="96">
        <v>0</v>
      </c>
      <c r="I351" s="96">
        <v>0</v>
      </c>
      <c r="J351" s="96">
        <v>0</v>
      </c>
      <c r="K351" s="96">
        <v>21.04143333333333</v>
      </c>
      <c r="L351" s="96">
        <v>21.859503448275863</v>
      </c>
      <c r="M351" s="96">
        <v>25.216713114754096</v>
      </c>
      <c r="N351" s="96">
        <v>28.449370409234</v>
      </c>
      <c r="O351" s="96">
        <v>32.158888888888889</v>
      </c>
      <c r="P351" s="96">
        <v>34.744447702834798</v>
      </c>
      <c r="Q351" s="96">
        <v>37.347474747474749</v>
      </c>
      <c r="R351" s="96">
        <v>35.971043841336112</v>
      </c>
      <c r="S351" s="96">
        <v>39.581368821292777</v>
      </c>
      <c r="T351" s="96">
        <v>40.744831892411149</v>
      </c>
      <c r="U351" s="96">
        <v>42.476026490066232</v>
      </c>
      <c r="V351" s="96">
        <v>43.366236786469351</v>
      </c>
      <c r="W351" s="96">
        <v>44.127812817904378</v>
      </c>
      <c r="X351" s="96">
        <v>44.989533884297522</v>
      </c>
      <c r="Y351" s="96">
        <v>46.365089754535752</v>
      </c>
      <c r="Z351" s="96">
        <v>46.554362162162157</v>
      </c>
      <c r="AA351" s="96">
        <v>47.895793302540419</v>
      </c>
      <c r="AB351" s="96">
        <v>49.963546092977253</v>
      </c>
    </row>
    <row r="352" spans="1:28" x14ac:dyDescent="0.25">
      <c r="A352" s="3" t="s">
        <v>277</v>
      </c>
      <c r="B352" s="8" t="s">
        <v>355</v>
      </c>
      <c r="C352" s="96">
        <v>3.6326672458731539</v>
      </c>
      <c r="D352" s="96">
        <v>3.7115153313550944</v>
      </c>
      <c r="E352" s="96">
        <v>3.8192703461178672</v>
      </c>
      <c r="F352" s="96">
        <v>3.590549363369246</v>
      </c>
      <c r="G352" s="96">
        <v>3.5070961248654466</v>
      </c>
      <c r="H352" s="96">
        <v>3.0752137236084454</v>
      </c>
      <c r="I352" s="96">
        <v>2.9588235294117649</v>
      </c>
      <c r="J352" s="96">
        <v>3.9263875365141185</v>
      </c>
      <c r="K352" s="96">
        <v>3.8688020833333332</v>
      </c>
      <c r="L352" s="96">
        <v>3.9275528289025221</v>
      </c>
      <c r="M352" s="96">
        <v>3.8710061601642707</v>
      </c>
      <c r="N352" s="96">
        <v>3.8080040120361081</v>
      </c>
      <c r="O352" s="96">
        <v>4.3193132154006246</v>
      </c>
      <c r="P352" s="96">
        <v>4.5344064577397916</v>
      </c>
      <c r="Q352" s="96">
        <v>4.5265851670741641</v>
      </c>
      <c r="R352" s="96">
        <v>4.4887242798353917</v>
      </c>
      <c r="S352" s="96">
        <v>4.5329398280802291</v>
      </c>
      <c r="T352" s="96">
        <v>4.3883320136852397</v>
      </c>
      <c r="U352" s="96">
        <v>4.3735058577405859</v>
      </c>
      <c r="V352" s="96">
        <v>4.3920631578947367</v>
      </c>
      <c r="W352" s="96">
        <v>4.653512765957446</v>
      </c>
      <c r="X352" s="96">
        <v>4.468672469635627</v>
      </c>
      <c r="Y352" s="96">
        <v>4.7918873340143007</v>
      </c>
      <c r="Z352" s="96">
        <v>4.1394531120331948</v>
      </c>
      <c r="AA352" s="96">
        <v>4.0525097387173385</v>
      </c>
      <c r="AB352" s="96">
        <v>4.0251090452261309</v>
      </c>
    </row>
    <row r="353" spans="1:28" x14ac:dyDescent="0.25">
      <c r="A353" s="5" t="s">
        <v>17</v>
      </c>
      <c r="B353" s="3" t="s">
        <v>494</v>
      </c>
      <c r="C353" s="96">
        <v>0</v>
      </c>
      <c r="D353" s="96">
        <v>0</v>
      </c>
      <c r="E353" s="96">
        <v>0</v>
      </c>
      <c r="F353" s="96">
        <v>0</v>
      </c>
      <c r="G353" s="96">
        <v>0</v>
      </c>
      <c r="H353" s="96">
        <v>0</v>
      </c>
      <c r="I353" s="96">
        <v>0</v>
      </c>
      <c r="J353" s="96">
        <v>0</v>
      </c>
      <c r="K353" s="96">
        <v>0</v>
      </c>
      <c r="L353" s="96">
        <v>0</v>
      </c>
      <c r="M353" s="96">
        <v>0</v>
      </c>
      <c r="N353" s="96">
        <v>0</v>
      </c>
      <c r="O353" s="96">
        <v>0</v>
      </c>
      <c r="P353" s="96">
        <v>0</v>
      </c>
      <c r="Q353" s="96">
        <v>6.2306600660066014</v>
      </c>
      <c r="R353" s="96">
        <v>6.0499787685774944</v>
      </c>
      <c r="S353" s="96">
        <v>5.9737440758293845</v>
      </c>
      <c r="T353" s="96">
        <v>6.0577227722772271</v>
      </c>
      <c r="U353" s="96">
        <v>5.7535948366701781</v>
      </c>
      <c r="V353" s="96">
        <v>6.0529481481481469</v>
      </c>
      <c r="W353" s="96">
        <v>6.7539380566801617</v>
      </c>
      <c r="X353" s="96">
        <v>6.6092585170340676</v>
      </c>
      <c r="Y353" s="96">
        <v>6.694285714285714</v>
      </c>
      <c r="Z353" s="96">
        <v>6.6023517382413086</v>
      </c>
      <c r="AA353" s="96">
        <v>6.2971967020023545</v>
      </c>
      <c r="AB353" s="96">
        <v>6.4549504950495047</v>
      </c>
    </row>
    <row r="354" spans="1:28" x14ac:dyDescent="0.25">
      <c r="A354" s="3" t="s">
        <v>299</v>
      </c>
      <c r="B354" s="3" t="s">
        <v>299</v>
      </c>
      <c r="C354" s="96">
        <v>179.27081545064377</v>
      </c>
      <c r="D354" s="96">
        <v>114.39306712734454</v>
      </c>
      <c r="E354" s="96">
        <v>119.19934640522877</v>
      </c>
      <c r="F354" s="96">
        <v>128.78918918918919</v>
      </c>
      <c r="G354" s="96">
        <v>154.03426791277261</v>
      </c>
      <c r="H354" s="96">
        <v>153.76015108593012</v>
      </c>
      <c r="I354" s="96">
        <v>153.75396669931439</v>
      </c>
      <c r="J354" s="96">
        <v>152.87254901960785</v>
      </c>
      <c r="K354" s="96">
        <v>146.53233211100098</v>
      </c>
      <c r="L354" s="96">
        <v>141.12869246231156</v>
      </c>
      <c r="M354" s="96">
        <v>126.02491933471933</v>
      </c>
      <c r="N354" s="96">
        <v>122.01692898550725</v>
      </c>
      <c r="O354" s="96">
        <v>124.55154300626305</v>
      </c>
      <c r="P354" s="96">
        <v>126.01441920980393</v>
      </c>
      <c r="Q354" s="96">
        <v>134.08655623404255</v>
      </c>
      <c r="R354" s="96">
        <v>126.10997130620984</v>
      </c>
      <c r="S354" s="96">
        <v>127.8671875</v>
      </c>
      <c r="T354" s="96">
        <v>125.68489105962115</v>
      </c>
      <c r="U354" s="96">
        <v>125.16911758172043</v>
      </c>
      <c r="V354" s="96">
        <v>128.00838077753781</v>
      </c>
      <c r="W354" s="96">
        <v>131.01879648397104</v>
      </c>
      <c r="X354" s="96">
        <v>129.22226991869917</v>
      </c>
      <c r="Y354" s="96">
        <v>126.26828309859154</v>
      </c>
      <c r="Z354" s="96">
        <v>124.98426700507613</v>
      </c>
      <c r="AA354" s="96">
        <v>120.78692840095466</v>
      </c>
      <c r="AB354" s="96">
        <v>124.75371740890688</v>
      </c>
    </row>
    <row r="355" spans="1:28" s="91" customFormat="1" x14ac:dyDescent="0.25">
      <c r="A355" s="89" t="s">
        <v>75</v>
      </c>
      <c r="B355" s="89" t="s">
        <v>75</v>
      </c>
      <c r="C355" s="90">
        <v>0</v>
      </c>
      <c r="D355" s="90">
        <v>0</v>
      </c>
      <c r="E355" s="90">
        <v>0</v>
      </c>
      <c r="F355" s="90">
        <v>0</v>
      </c>
      <c r="G355" s="90">
        <v>0</v>
      </c>
      <c r="H355" s="90">
        <v>0</v>
      </c>
      <c r="I355" s="90">
        <v>0</v>
      </c>
      <c r="J355" s="90">
        <v>0</v>
      </c>
      <c r="K355" s="90">
        <v>0</v>
      </c>
      <c r="L355" s="90">
        <v>0</v>
      </c>
      <c r="M355" s="90">
        <v>32.48049029622063</v>
      </c>
      <c r="N355" s="90">
        <v>33.253643083421331</v>
      </c>
      <c r="O355" s="90">
        <v>29.437961165048542</v>
      </c>
      <c r="P355" s="90">
        <v>39.15809893307469</v>
      </c>
      <c r="Q355" s="90">
        <v>33.375714285714281</v>
      </c>
      <c r="R355" s="90">
        <v>0</v>
      </c>
      <c r="S355" s="90" t="s">
        <v>523</v>
      </c>
      <c r="T355" s="90" t="s">
        <v>523</v>
      </c>
      <c r="U355" s="90" t="s">
        <v>523</v>
      </c>
      <c r="V355" s="90" t="s">
        <v>523</v>
      </c>
      <c r="W355" s="90" t="s">
        <v>523</v>
      </c>
      <c r="X355" s="90" t="s">
        <v>523</v>
      </c>
      <c r="Y355" s="90" t="s">
        <v>523</v>
      </c>
      <c r="Z355" s="90">
        <v>0</v>
      </c>
      <c r="AA355" s="90" t="s">
        <v>523</v>
      </c>
      <c r="AB355" s="90">
        <v>0</v>
      </c>
    </row>
    <row r="356" spans="1:28" x14ac:dyDescent="0.25">
      <c r="A356" s="3" t="s">
        <v>309</v>
      </c>
      <c r="B356" s="3" t="s">
        <v>309</v>
      </c>
      <c r="C356" s="96">
        <v>682.70503953488378</v>
      </c>
      <c r="D356" s="96">
        <v>646.77917937384905</v>
      </c>
      <c r="E356" s="96">
        <v>634.9331546023235</v>
      </c>
      <c r="F356" s="96">
        <v>644.36335282651078</v>
      </c>
      <c r="G356" s="96">
        <v>679.39690721649481</v>
      </c>
      <c r="H356" s="96">
        <v>700.9757575757576</v>
      </c>
      <c r="I356" s="96">
        <v>663.8161665053243</v>
      </c>
      <c r="J356" s="96">
        <v>700.97146357615907</v>
      </c>
      <c r="K356" s="96">
        <v>732.88823212237094</v>
      </c>
      <c r="L356" s="96">
        <v>731.8929935230617</v>
      </c>
      <c r="M356" s="96">
        <v>702.25215934959351</v>
      </c>
      <c r="N356" s="96">
        <v>742.95985154639175</v>
      </c>
      <c r="O356" s="96">
        <v>715.62947717041811</v>
      </c>
      <c r="P356" s="96">
        <v>713.19729206963245</v>
      </c>
      <c r="Q356" s="96">
        <v>690.16045141700408</v>
      </c>
      <c r="R356" s="96">
        <v>765.63751900826446</v>
      </c>
      <c r="S356" s="96">
        <v>691.85059221388371</v>
      </c>
      <c r="T356" s="96">
        <v>705.49180875842148</v>
      </c>
      <c r="U356" s="96">
        <v>631.55313496280553</v>
      </c>
      <c r="V356" s="96">
        <v>667.89352750809053</v>
      </c>
      <c r="W356" s="96">
        <v>689.27005076142132</v>
      </c>
      <c r="X356" s="96">
        <v>678.76565656565651</v>
      </c>
      <c r="Y356" s="96">
        <v>699.84262295081976</v>
      </c>
      <c r="Z356" s="96">
        <v>690.54675052410903</v>
      </c>
      <c r="AA356" s="96">
        <v>700.06886227544908</v>
      </c>
      <c r="AB356" s="96">
        <v>713.68796078431376</v>
      </c>
    </row>
    <row r="357" spans="1:28" x14ac:dyDescent="0.25">
      <c r="A357" s="3" t="s">
        <v>302</v>
      </c>
      <c r="B357" s="54" t="s">
        <v>569</v>
      </c>
      <c r="C357" s="96">
        <v>976.46856187290973</v>
      </c>
      <c r="D357" s="96">
        <v>979.80311933395001</v>
      </c>
      <c r="E357" s="96">
        <v>982.80880503144658</v>
      </c>
      <c r="F357" s="96">
        <v>1014.5086956521739</v>
      </c>
      <c r="G357" s="96">
        <v>1002.9687306501547</v>
      </c>
      <c r="H357" s="96">
        <v>1049.1640776699028</v>
      </c>
      <c r="I357" s="96">
        <v>1067.549504950495</v>
      </c>
      <c r="J357" s="96">
        <v>1057.095164410058</v>
      </c>
      <c r="K357" s="96">
        <v>1052.1359028459274</v>
      </c>
      <c r="L357" s="96">
        <v>1084.5896900702107</v>
      </c>
      <c r="M357" s="96">
        <v>1051.7884297520661</v>
      </c>
      <c r="N357" s="96">
        <v>1029.244074074074</v>
      </c>
      <c r="O357" s="96">
        <v>1033.4686059701494</v>
      </c>
      <c r="P357" s="96">
        <v>1014.6061866923819</v>
      </c>
      <c r="Q357" s="96">
        <v>1036.4776587223589</v>
      </c>
      <c r="R357" s="96">
        <v>1082.7721313340226</v>
      </c>
      <c r="S357" s="96">
        <v>1007.1289896128421</v>
      </c>
      <c r="T357" s="96">
        <v>991.4649514563107</v>
      </c>
      <c r="U357" s="96">
        <v>979.93522388059705</v>
      </c>
      <c r="V357" s="96">
        <v>970.09164146868261</v>
      </c>
      <c r="W357" s="96">
        <v>1005.1695652173913</v>
      </c>
      <c r="X357" s="96">
        <v>999.17779379524291</v>
      </c>
      <c r="Y357" s="96">
        <v>1010.3402445026178</v>
      </c>
      <c r="Z357" s="96">
        <v>1001.3272036286019</v>
      </c>
      <c r="AA357" s="96">
        <v>997.85771688942896</v>
      </c>
      <c r="AB357" s="96">
        <v>1004.4131300000001</v>
      </c>
    </row>
    <row r="358" spans="1:28" x14ac:dyDescent="0.25">
      <c r="A358" s="3" t="s">
        <v>388</v>
      </c>
      <c r="B358" s="3" t="s">
        <v>348</v>
      </c>
      <c r="C358" s="96">
        <v>0</v>
      </c>
      <c r="D358" s="96">
        <v>0</v>
      </c>
      <c r="E358" s="96">
        <v>0</v>
      </c>
      <c r="F358" s="96">
        <v>0</v>
      </c>
      <c r="G358" s="96">
        <v>0</v>
      </c>
      <c r="H358" s="96">
        <v>0</v>
      </c>
      <c r="I358" s="96">
        <v>0</v>
      </c>
      <c r="J358" s="96">
        <v>0</v>
      </c>
      <c r="K358" s="96">
        <v>0</v>
      </c>
      <c r="L358" s="96">
        <v>0</v>
      </c>
      <c r="M358" s="96">
        <v>0</v>
      </c>
      <c r="N358" s="96">
        <v>0</v>
      </c>
      <c r="O358" s="96">
        <v>2.4360367722165472</v>
      </c>
      <c r="P358" s="96">
        <v>4.7710280373831777</v>
      </c>
      <c r="Q358" s="96">
        <v>7.291231825525041</v>
      </c>
      <c r="R358" s="96">
        <v>7.0847405900305187</v>
      </c>
      <c r="S358" s="96">
        <v>8.9756032906764176</v>
      </c>
      <c r="T358" s="96">
        <v>9.4469488372093018</v>
      </c>
      <c r="U358" s="96">
        <v>8.8498415254237273</v>
      </c>
      <c r="V358" s="96">
        <v>8.7220597061909757</v>
      </c>
      <c r="W358" s="96">
        <v>11.029758250497018</v>
      </c>
      <c r="X358" s="96">
        <v>12.115534510595358</v>
      </c>
      <c r="Y358" s="96">
        <v>12.274580286006127</v>
      </c>
      <c r="Z358" s="96">
        <v>11.755834800838572</v>
      </c>
      <c r="AA358" s="96">
        <v>14.251519540229886</v>
      </c>
      <c r="AB358" s="96">
        <v>15.696733333333331</v>
      </c>
    </row>
    <row r="359" spans="1:28" s="54" customFormat="1" x14ac:dyDescent="0.25">
      <c r="A359" s="57" t="s">
        <v>445</v>
      </c>
      <c r="B359" s="57" t="s">
        <v>445</v>
      </c>
      <c r="C359" s="96">
        <v>0</v>
      </c>
      <c r="D359" s="96">
        <v>0</v>
      </c>
      <c r="E359" s="96">
        <v>0</v>
      </c>
      <c r="F359" s="96">
        <v>0</v>
      </c>
      <c r="G359" s="96">
        <v>0</v>
      </c>
      <c r="H359" s="96">
        <v>0</v>
      </c>
      <c r="I359" s="96">
        <v>0</v>
      </c>
      <c r="J359" s="96">
        <v>0</v>
      </c>
      <c r="K359" s="96">
        <v>0</v>
      </c>
      <c r="L359" s="96">
        <v>0</v>
      </c>
      <c r="M359" s="96">
        <v>0</v>
      </c>
      <c r="N359" s="96">
        <v>0</v>
      </c>
      <c r="O359" s="96">
        <v>0</v>
      </c>
      <c r="P359" s="96">
        <v>0</v>
      </c>
      <c r="Q359" s="96">
        <v>0</v>
      </c>
      <c r="R359" s="96">
        <v>0</v>
      </c>
      <c r="S359" s="96">
        <v>0</v>
      </c>
      <c r="T359" s="96">
        <v>46.926621490803484</v>
      </c>
      <c r="U359" s="96">
        <v>46.223408833522086</v>
      </c>
      <c r="V359" s="96">
        <v>46.502350380848746</v>
      </c>
      <c r="W359" s="96">
        <v>47.778414006179197</v>
      </c>
      <c r="X359" s="96">
        <v>47.47371900826446</v>
      </c>
      <c r="Y359" s="96">
        <v>48.446963350785339</v>
      </c>
      <c r="Z359" s="96">
        <v>49.498447893569846</v>
      </c>
      <c r="AA359" s="96">
        <v>50.1304556354916</v>
      </c>
      <c r="AB359" s="96">
        <v>52.518387963891676</v>
      </c>
    </row>
    <row r="360" spans="1:28" x14ac:dyDescent="0.25">
      <c r="A360" s="3" t="s">
        <v>128</v>
      </c>
      <c r="B360" s="8" t="s">
        <v>116</v>
      </c>
      <c r="C360" s="96">
        <v>0</v>
      </c>
      <c r="D360" s="96">
        <v>0</v>
      </c>
      <c r="E360" s="96">
        <v>0</v>
      </c>
      <c r="F360" s="96">
        <v>0</v>
      </c>
      <c r="G360" s="96">
        <v>0</v>
      </c>
      <c r="H360" s="96">
        <v>0</v>
      </c>
      <c r="I360" s="96">
        <v>0</v>
      </c>
      <c r="J360" s="96">
        <v>0</v>
      </c>
      <c r="K360" s="96">
        <v>0</v>
      </c>
      <c r="L360" s="96">
        <v>0</v>
      </c>
      <c r="M360" s="96">
        <v>0</v>
      </c>
      <c r="N360" s="96">
        <v>0</v>
      </c>
      <c r="O360" s="96">
        <v>0</v>
      </c>
      <c r="P360" s="96">
        <v>6.8879549718574129</v>
      </c>
      <c r="Q360" s="96">
        <v>7.256646791226645</v>
      </c>
      <c r="R360" s="96">
        <v>7.047249027635619</v>
      </c>
      <c r="S360" s="96">
        <v>6.954315789473684</v>
      </c>
      <c r="T360" s="96">
        <v>6.9475536231884059</v>
      </c>
      <c r="U360" s="96">
        <v>6.7228842105263151</v>
      </c>
      <c r="V360" s="96">
        <v>7.2120644584647744</v>
      </c>
      <c r="W360" s="96">
        <v>7.1743205852674059</v>
      </c>
      <c r="X360" s="96">
        <v>6.9845905472636822</v>
      </c>
      <c r="Y360" s="96">
        <v>6.6975342465753425</v>
      </c>
      <c r="Z360" s="96">
        <v>6.6902896414342621</v>
      </c>
      <c r="AA360" s="96">
        <v>6.6604188591385327</v>
      </c>
      <c r="AB360" s="96">
        <v>6.6959342130987292</v>
      </c>
    </row>
    <row r="361" spans="1:28" x14ac:dyDescent="0.25">
      <c r="A361" s="3" t="s">
        <v>422</v>
      </c>
      <c r="B361" s="54" t="s">
        <v>422</v>
      </c>
      <c r="C361" s="96">
        <v>0</v>
      </c>
      <c r="D361" s="96">
        <v>0</v>
      </c>
      <c r="E361" s="96">
        <v>0</v>
      </c>
      <c r="F361" s="96">
        <v>0</v>
      </c>
      <c r="G361" s="96">
        <v>0</v>
      </c>
      <c r="H361" s="96">
        <v>0</v>
      </c>
      <c r="I361" s="96">
        <v>0</v>
      </c>
      <c r="J361" s="96">
        <v>0</v>
      </c>
      <c r="K361" s="96">
        <v>0</v>
      </c>
      <c r="L361" s="96">
        <v>7.4310552154690495</v>
      </c>
      <c r="M361" s="96">
        <v>8.5878636457260562</v>
      </c>
      <c r="N361" s="96">
        <v>2.2476288659793817</v>
      </c>
      <c r="O361" s="96">
        <v>8.8462962962962965</v>
      </c>
      <c r="P361" s="96">
        <v>9.0773197278911546</v>
      </c>
      <c r="Q361" s="96">
        <v>9.3255555555555567</v>
      </c>
      <c r="R361" s="96">
        <v>8.6777033985581866</v>
      </c>
      <c r="S361" s="96">
        <v>8.6500743494423808</v>
      </c>
      <c r="T361" s="96">
        <v>12.148121442125234</v>
      </c>
      <c r="U361" s="96">
        <v>8.2175000000000011</v>
      </c>
      <c r="V361" s="96">
        <v>8.3613326110509227</v>
      </c>
      <c r="W361" s="96">
        <v>8.2098165137614671</v>
      </c>
      <c r="X361" s="96">
        <v>9.0728776978417258</v>
      </c>
      <c r="Y361" s="96">
        <v>8.6805689161554174</v>
      </c>
      <c r="Z361" s="96">
        <v>8.670333578174187</v>
      </c>
      <c r="AA361" s="96">
        <v>9.7088404958677685</v>
      </c>
      <c r="AB361" s="96">
        <v>9.9520015624999996</v>
      </c>
    </row>
    <row r="362" spans="1:28" x14ac:dyDescent="0.25">
      <c r="A362" s="3" t="s">
        <v>214</v>
      </c>
      <c r="B362" s="3" t="s">
        <v>214</v>
      </c>
      <c r="C362" s="96">
        <v>0</v>
      </c>
      <c r="D362" s="96">
        <v>0</v>
      </c>
      <c r="E362" s="96">
        <v>0</v>
      </c>
      <c r="F362" s="96">
        <v>0</v>
      </c>
      <c r="G362" s="96">
        <v>0</v>
      </c>
      <c r="H362" s="96">
        <v>34.180952968036529</v>
      </c>
      <c r="I362" s="96">
        <v>37.820885603112842</v>
      </c>
      <c r="J362" s="96">
        <v>42.160610606060601</v>
      </c>
      <c r="K362" s="96">
        <v>44.705433333333332</v>
      </c>
      <c r="L362" s="96">
        <v>45.770490634514566</v>
      </c>
      <c r="M362" s="96">
        <v>62.577371428571425</v>
      </c>
      <c r="N362" s="96">
        <v>14.554267782426779</v>
      </c>
      <c r="O362" s="96">
        <v>63.927014925373129</v>
      </c>
      <c r="P362" s="96">
        <v>53.404724409448818</v>
      </c>
      <c r="Q362" s="96">
        <v>53.82838056680162</v>
      </c>
      <c r="R362" s="96">
        <v>57.050781414994717</v>
      </c>
      <c r="S362" s="96">
        <v>55.125675675675673</v>
      </c>
      <c r="T362" s="96">
        <v>78.774331087584216</v>
      </c>
      <c r="U362" s="96">
        <v>52.302624035281141</v>
      </c>
      <c r="V362" s="96">
        <v>54.318709677419356</v>
      </c>
      <c r="W362" s="96">
        <v>56.845118679050572</v>
      </c>
      <c r="X362" s="96">
        <v>62.047473903966605</v>
      </c>
      <c r="Y362" s="96">
        <v>60.018941666666663</v>
      </c>
      <c r="Z362" s="96">
        <v>19.316528188638799</v>
      </c>
      <c r="AA362" s="96">
        <v>61.610979338842974</v>
      </c>
      <c r="AB362" s="96">
        <v>22.887639250493102</v>
      </c>
    </row>
    <row r="363" spans="1:28" x14ac:dyDescent="0.25">
      <c r="A363" s="3" t="s">
        <v>312</v>
      </c>
      <c r="B363" s="3" t="s">
        <v>312</v>
      </c>
      <c r="C363" s="96">
        <v>0</v>
      </c>
      <c r="D363" s="96">
        <v>9.872850618458612</v>
      </c>
      <c r="E363" s="96">
        <v>12.349396471680594</v>
      </c>
      <c r="F363" s="96">
        <v>12.963745019920319</v>
      </c>
      <c r="G363" s="96">
        <v>14.771736785329018</v>
      </c>
      <c r="H363" s="96">
        <v>15.170370370370369</v>
      </c>
      <c r="I363" s="96">
        <v>20.782758620689656</v>
      </c>
      <c r="J363" s="96">
        <v>25.232950191570879</v>
      </c>
      <c r="K363" s="96">
        <v>27.305006291706388</v>
      </c>
      <c r="L363" s="96">
        <v>28.591825172754195</v>
      </c>
      <c r="M363" s="96">
        <v>47.637206931702345</v>
      </c>
      <c r="N363" s="96">
        <v>47.167875647668396</v>
      </c>
      <c r="O363" s="96">
        <v>50.72941176470588</v>
      </c>
      <c r="P363" s="96">
        <v>56.97115009746588</v>
      </c>
      <c r="Q363" s="96">
        <v>57.905713982011449</v>
      </c>
      <c r="R363" s="96">
        <v>57.076638917793957</v>
      </c>
      <c r="S363" s="96">
        <v>57.146036294173832</v>
      </c>
      <c r="T363" s="96">
        <v>56.162051677852347</v>
      </c>
      <c r="U363" s="96">
        <v>52.994694535519123</v>
      </c>
      <c r="V363" s="96">
        <v>50.670211864406781</v>
      </c>
      <c r="W363" s="96">
        <v>53.555369724770642</v>
      </c>
      <c r="X363" s="96">
        <v>52.826939877300617</v>
      </c>
      <c r="Y363" s="96">
        <v>54.763595041322304</v>
      </c>
      <c r="Z363" s="96">
        <v>54.58854118895966</v>
      </c>
      <c r="AA363" s="96">
        <v>54.558022580645158</v>
      </c>
      <c r="AB363" s="96">
        <v>56.894590677134445</v>
      </c>
    </row>
    <row r="364" spans="1:28" x14ac:dyDescent="0.25">
      <c r="A364" s="3" t="s">
        <v>518</v>
      </c>
      <c r="B364" s="3" t="s">
        <v>273</v>
      </c>
      <c r="C364" s="96">
        <v>0</v>
      </c>
      <c r="D364" s="96">
        <v>0</v>
      </c>
      <c r="E364" s="96">
        <v>0</v>
      </c>
      <c r="F364" s="96">
        <v>0</v>
      </c>
      <c r="G364" s="96">
        <v>0</v>
      </c>
      <c r="H364" s="96">
        <v>0</v>
      </c>
      <c r="I364" s="96">
        <v>0</v>
      </c>
      <c r="J364" s="96">
        <v>0</v>
      </c>
      <c r="K364" s="96">
        <v>0</v>
      </c>
      <c r="L364" s="96">
        <v>0</v>
      </c>
      <c r="M364" s="96">
        <v>0</v>
      </c>
      <c r="N364" s="96">
        <v>0</v>
      </c>
      <c r="O364" s="96">
        <v>0</v>
      </c>
      <c r="P364" s="96">
        <v>0</v>
      </c>
      <c r="Q364" s="96">
        <v>0</v>
      </c>
      <c r="R364" s="96">
        <v>0</v>
      </c>
      <c r="S364" s="96">
        <v>1.5391882770870335</v>
      </c>
      <c r="T364" s="96">
        <v>1.6314111111111109</v>
      </c>
      <c r="U364" s="96">
        <v>1.7221644670050762</v>
      </c>
      <c r="V364" s="96">
        <v>1.7510020527859238</v>
      </c>
      <c r="W364" s="96">
        <v>1.9852961722488041</v>
      </c>
      <c r="X364" s="96">
        <v>2.0219184466019415</v>
      </c>
      <c r="Y364" s="96">
        <v>2.0344568093385211</v>
      </c>
      <c r="Z364" s="96">
        <v>1.985222355289421</v>
      </c>
      <c r="AA364" s="96">
        <v>1.9255693989071041</v>
      </c>
      <c r="AB364" s="96">
        <v>1.9924973962142198</v>
      </c>
    </row>
    <row r="365" spans="1:28" x14ac:dyDescent="0.25">
      <c r="A365" s="3" t="s">
        <v>313</v>
      </c>
      <c r="B365" s="3" t="s">
        <v>313</v>
      </c>
      <c r="C365" s="96">
        <v>30.611663807890224</v>
      </c>
      <c r="D365" s="96">
        <v>31.113019286403087</v>
      </c>
      <c r="E365" s="96">
        <v>32.014848762603116</v>
      </c>
      <c r="F365" s="96">
        <v>31.496383186705771</v>
      </c>
      <c r="G365" s="96">
        <v>29.82382934443288</v>
      </c>
      <c r="H365" s="96">
        <v>31.055938697318005</v>
      </c>
      <c r="I365" s="96">
        <v>33.351750972762645</v>
      </c>
      <c r="J365" s="96">
        <v>34.194390715667311</v>
      </c>
      <c r="K365" s="96">
        <v>35.220855458937201</v>
      </c>
      <c r="L365" s="96">
        <v>36.079263063063067</v>
      </c>
      <c r="M365" s="96">
        <v>38.082932642487044</v>
      </c>
      <c r="N365" s="96">
        <v>38.579447517730493</v>
      </c>
      <c r="O365" s="96">
        <v>41.290390010515246</v>
      </c>
      <c r="P365" s="96">
        <v>42.314408047105005</v>
      </c>
      <c r="Q365" s="96">
        <v>43.557571641791043</v>
      </c>
      <c r="R365" s="96">
        <v>42.872683945435469</v>
      </c>
      <c r="S365" s="96">
        <v>45.403520456707895</v>
      </c>
      <c r="T365" s="96">
        <v>44.922748761149649</v>
      </c>
      <c r="U365" s="96">
        <v>44.533092654774393</v>
      </c>
      <c r="V365" s="96">
        <v>45.888568644067789</v>
      </c>
      <c r="W365" s="96">
        <v>53.343314285714285</v>
      </c>
      <c r="X365" s="96">
        <v>59.526148387096775</v>
      </c>
      <c r="Y365" s="96">
        <v>59.20458762886598</v>
      </c>
      <c r="Z365" s="96">
        <v>47.906930041152265</v>
      </c>
      <c r="AA365" s="96">
        <v>48.465924617196698</v>
      </c>
      <c r="AB365" s="96">
        <v>49.488016881827193</v>
      </c>
    </row>
    <row r="366" spans="1:28" x14ac:dyDescent="0.25">
      <c r="A366" s="3" t="s">
        <v>529</v>
      </c>
      <c r="B366" s="3" t="s">
        <v>319</v>
      </c>
      <c r="C366" s="96">
        <v>0</v>
      </c>
      <c r="D366" s="96">
        <v>0</v>
      </c>
      <c r="E366" s="96">
        <v>0</v>
      </c>
      <c r="F366" s="96">
        <v>0</v>
      </c>
      <c r="G366" s="96">
        <v>0</v>
      </c>
      <c r="H366" s="96">
        <v>0</v>
      </c>
      <c r="I366" s="96">
        <v>0</v>
      </c>
      <c r="J366" s="96">
        <v>0</v>
      </c>
      <c r="K366" s="96">
        <v>0</v>
      </c>
      <c r="L366" s="96">
        <v>0</v>
      </c>
      <c r="M366" s="96">
        <v>0</v>
      </c>
      <c r="N366" s="96">
        <v>0</v>
      </c>
      <c r="O366" s="96">
        <v>0</v>
      </c>
      <c r="P366" s="96">
        <v>0</v>
      </c>
      <c r="Q366" s="96">
        <v>0</v>
      </c>
      <c r="R366" s="96">
        <v>0</v>
      </c>
      <c r="S366" s="96">
        <v>0</v>
      </c>
      <c r="T366" s="96">
        <v>0</v>
      </c>
      <c r="U366" s="96">
        <v>0</v>
      </c>
      <c r="V366" s="96">
        <v>0</v>
      </c>
      <c r="W366" s="96">
        <v>0</v>
      </c>
      <c r="X366" s="96">
        <v>0.81250689655172414</v>
      </c>
      <c r="Y366" s="96">
        <v>0.83159716312056742</v>
      </c>
      <c r="Z366" s="96">
        <v>0.8074144927536232</v>
      </c>
      <c r="AA366" s="96">
        <v>0.82609944994499451</v>
      </c>
      <c r="AB366" s="96">
        <v>0.8773643263757116</v>
      </c>
    </row>
    <row r="367" spans="1:28" x14ac:dyDescent="0.25">
      <c r="A367" s="6" t="s">
        <v>424</v>
      </c>
      <c r="B367" s="3" t="s">
        <v>200</v>
      </c>
      <c r="C367" s="96">
        <v>0</v>
      </c>
      <c r="D367" s="96">
        <v>0</v>
      </c>
      <c r="E367" s="96">
        <v>0</v>
      </c>
      <c r="F367" s="96">
        <v>0</v>
      </c>
      <c r="G367" s="96">
        <v>0</v>
      </c>
      <c r="H367" s="96">
        <v>0</v>
      </c>
      <c r="I367" s="96">
        <v>0</v>
      </c>
      <c r="J367" s="96">
        <v>0</v>
      </c>
      <c r="K367" s="96">
        <v>0</v>
      </c>
      <c r="L367" s="96">
        <v>0</v>
      </c>
      <c r="M367" s="96">
        <v>0</v>
      </c>
      <c r="N367" s="96">
        <v>0</v>
      </c>
      <c r="O367" s="96">
        <v>0</v>
      </c>
      <c r="P367" s="96">
        <v>0</v>
      </c>
      <c r="Q367" s="96">
        <v>2.1065891472868219</v>
      </c>
      <c r="R367" s="96">
        <v>2.7287817258883251</v>
      </c>
      <c r="S367" s="96">
        <v>2.8030150093808635</v>
      </c>
      <c r="T367" s="96">
        <v>2.9094176470588238</v>
      </c>
      <c r="U367" s="96">
        <v>2.9424000000000001</v>
      </c>
      <c r="V367" s="96">
        <v>3.0333557550158394</v>
      </c>
      <c r="W367" s="96">
        <v>3.0223171700197238</v>
      </c>
      <c r="X367" s="96">
        <v>3.016888811188811</v>
      </c>
      <c r="Y367" s="96">
        <v>3.2046346534653463</v>
      </c>
      <c r="Z367" s="96">
        <v>3.0919143884892089</v>
      </c>
      <c r="AA367" s="96">
        <v>3.1140423690205008</v>
      </c>
      <c r="AB367" s="96">
        <v>3.1505625281101617</v>
      </c>
    </row>
    <row r="368" spans="1:28" x14ac:dyDescent="0.25">
      <c r="A368" s="3" t="s">
        <v>54</v>
      </c>
      <c r="B368" s="9" t="s">
        <v>54</v>
      </c>
      <c r="C368" s="96">
        <v>68.740880503144652</v>
      </c>
      <c r="D368" s="96">
        <v>67.168461773700301</v>
      </c>
      <c r="E368" s="96">
        <v>64.681749049429655</v>
      </c>
      <c r="F368" s="96">
        <v>63.124161073825505</v>
      </c>
      <c r="G368" s="96">
        <v>63.437420718816071</v>
      </c>
      <c r="H368" s="96">
        <v>66.613592233009697</v>
      </c>
      <c r="I368" s="96">
        <v>68</v>
      </c>
      <c r="J368" s="96">
        <v>77.199071638861625</v>
      </c>
      <c r="K368" s="96">
        <v>71.881639562624258</v>
      </c>
      <c r="L368" s="96">
        <v>82.781942321132163</v>
      </c>
      <c r="M368" s="96">
        <v>73.864910807974823</v>
      </c>
      <c r="N368" s="96">
        <v>65.88124362895006</v>
      </c>
      <c r="O368" s="96">
        <v>68.332803347280333</v>
      </c>
      <c r="P368" s="96">
        <v>79.509347614410899</v>
      </c>
      <c r="Q368" s="96">
        <v>71.310169923534403</v>
      </c>
      <c r="R368" s="96">
        <v>67.765763713080176</v>
      </c>
      <c r="S368" s="96">
        <v>69.599319727891157</v>
      </c>
      <c r="T368" s="96">
        <v>71.049749749749736</v>
      </c>
      <c r="U368" s="96">
        <v>67.069554298150166</v>
      </c>
      <c r="V368" s="96">
        <v>65.017112299465239</v>
      </c>
      <c r="W368" s="96">
        <v>65.385567010309273</v>
      </c>
      <c r="X368" s="96">
        <v>64.078635742971883</v>
      </c>
      <c r="Y368" s="96">
        <v>71.900000000000006</v>
      </c>
      <c r="Z368" s="96">
        <v>71.366094908350306</v>
      </c>
      <c r="AA368" s="96">
        <v>62.470249419953603</v>
      </c>
      <c r="AB368" s="96">
        <v>74.733977952755907</v>
      </c>
    </row>
    <row r="369" spans="1:28" x14ac:dyDescent="0.25">
      <c r="A369" s="3" t="s">
        <v>243</v>
      </c>
      <c r="B369" s="3" t="s">
        <v>243</v>
      </c>
      <c r="C369" s="96">
        <v>0</v>
      </c>
      <c r="D369" s="96">
        <v>0</v>
      </c>
      <c r="E369" s="96">
        <v>0</v>
      </c>
      <c r="F369" s="96">
        <v>0</v>
      </c>
      <c r="G369" s="96">
        <v>9.4164179104477626</v>
      </c>
      <c r="H369" s="96">
        <v>0</v>
      </c>
      <c r="I369" s="96">
        <v>28.447197804391216</v>
      </c>
      <c r="J369" s="96">
        <v>27.591849761222541</v>
      </c>
      <c r="K369" s="96">
        <v>29.568081818181817</v>
      </c>
      <c r="L369" s="96">
        <v>30.873224151309408</v>
      </c>
      <c r="M369" s="96">
        <v>32.902807505070996</v>
      </c>
      <c r="N369" s="96">
        <v>25.281276595744682</v>
      </c>
      <c r="O369" s="96">
        <v>25.091578947368422</v>
      </c>
      <c r="P369" s="96">
        <v>32.009798449612397</v>
      </c>
      <c r="Q369" s="96">
        <v>33.091370471464018</v>
      </c>
      <c r="R369" s="96">
        <v>31.844582828282832</v>
      </c>
      <c r="S369" s="96">
        <v>31.488785046728971</v>
      </c>
      <c r="T369" s="96">
        <v>31.035406698564596</v>
      </c>
      <c r="U369" s="96">
        <v>30.832008978675645</v>
      </c>
      <c r="V369" s="96">
        <v>30.632385516506922</v>
      </c>
      <c r="W369" s="96">
        <v>31.273655030800818</v>
      </c>
      <c r="X369" s="96">
        <v>31.318929663608564</v>
      </c>
      <c r="Y369" s="96">
        <v>32.047407013815089</v>
      </c>
      <c r="Z369" s="96">
        <v>31.532415669205662</v>
      </c>
      <c r="AA369" s="96">
        <v>31.712732322053675</v>
      </c>
      <c r="AB369" s="96">
        <v>31.689253731343285</v>
      </c>
    </row>
    <row r="370" spans="1:28" x14ac:dyDescent="0.25">
      <c r="A370" s="3" t="s">
        <v>129</v>
      </c>
      <c r="B370" s="57" t="s">
        <v>129</v>
      </c>
      <c r="C370" s="96">
        <v>0</v>
      </c>
      <c r="D370" s="96">
        <v>0</v>
      </c>
      <c r="E370" s="96">
        <v>0</v>
      </c>
      <c r="F370" s="96">
        <v>0</v>
      </c>
      <c r="G370" s="96">
        <v>0</v>
      </c>
      <c r="H370" s="96">
        <v>0</v>
      </c>
      <c r="I370" s="96">
        <v>0</v>
      </c>
      <c r="J370" s="96">
        <v>29.523671947809881</v>
      </c>
      <c r="K370" s="96">
        <v>0</v>
      </c>
      <c r="L370" s="96">
        <v>0</v>
      </c>
      <c r="M370" s="96">
        <v>0</v>
      </c>
      <c r="N370" s="96">
        <v>0</v>
      </c>
      <c r="O370" s="96">
        <v>0</v>
      </c>
      <c r="P370" s="96">
        <v>32.105749525616694</v>
      </c>
      <c r="Q370" s="96">
        <v>87.995498392282954</v>
      </c>
      <c r="R370" s="96">
        <v>83.993922842639591</v>
      </c>
      <c r="S370" s="96">
        <v>85.307714016933204</v>
      </c>
      <c r="T370" s="96">
        <v>85.803226382153241</v>
      </c>
      <c r="U370" s="96">
        <v>90.357658791801512</v>
      </c>
      <c r="V370" s="96">
        <v>90.508309758656878</v>
      </c>
      <c r="W370" s="96">
        <v>94.689011111111114</v>
      </c>
      <c r="X370" s="96">
        <v>89.507031249999997</v>
      </c>
      <c r="Y370" s="96">
        <v>93.373965517241388</v>
      </c>
      <c r="Z370" s="96">
        <v>78.477627936821321</v>
      </c>
      <c r="AA370" s="96">
        <v>30.598067889908258</v>
      </c>
      <c r="AB370" s="96">
        <v>31.602868456375841</v>
      </c>
    </row>
    <row r="371" spans="1:28" x14ac:dyDescent="0.25">
      <c r="A371" s="3" t="s">
        <v>148</v>
      </c>
      <c r="B371" s="8" t="s">
        <v>115</v>
      </c>
      <c r="C371" s="96">
        <v>0</v>
      </c>
      <c r="D371" s="96">
        <v>0</v>
      </c>
      <c r="E371" s="96">
        <v>0</v>
      </c>
      <c r="F371" s="96">
        <v>0</v>
      </c>
      <c r="G371" s="96">
        <v>3.1012578616352195</v>
      </c>
      <c r="H371" s="96">
        <v>2.9114942528735632</v>
      </c>
      <c r="I371" s="96">
        <v>2.9710059171597631</v>
      </c>
      <c r="J371" s="96">
        <v>2.9689655172413794</v>
      </c>
      <c r="K371" s="96">
        <v>3.2746934249263981</v>
      </c>
      <c r="L371" s="96">
        <v>3.2359949083503059</v>
      </c>
      <c r="M371" s="96">
        <v>3.293333333333333</v>
      </c>
      <c r="N371" s="96">
        <v>3.421614530776993</v>
      </c>
      <c r="O371" s="96">
        <v>3.7856198347107441</v>
      </c>
      <c r="P371" s="96">
        <v>3.8871401151631475</v>
      </c>
      <c r="Q371" s="96">
        <v>3.8802660016625108</v>
      </c>
      <c r="R371" s="96">
        <v>3.1691958115183247</v>
      </c>
      <c r="S371" s="96">
        <v>3.1963037249283666</v>
      </c>
      <c r="T371" s="96">
        <v>3.1065295887662989</v>
      </c>
      <c r="U371" s="96">
        <v>3.1222222222222218</v>
      </c>
      <c r="V371" s="96">
        <v>3.2311664899257688</v>
      </c>
      <c r="W371" s="96">
        <v>3.0627188465499486</v>
      </c>
      <c r="X371" s="96">
        <v>3.2249140546006068</v>
      </c>
      <c r="Y371" s="96">
        <v>2.9584773662551438</v>
      </c>
      <c r="Z371" s="96">
        <v>2.7484615384615387</v>
      </c>
      <c r="AA371" s="96">
        <v>2.7991803278688523</v>
      </c>
      <c r="AB371" s="96">
        <v>2.7171644803229063</v>
      </c>
    </row>
    <row r="372" spans="1:28" x14ac:dyDescent="0.25">
      <c r="A372" s="3" t="s">
        <v>27</v>
      </c>
      <c r="B372" s="9" t="s">
        <v>25</v>
      </c>
      <c r="C372" s="96">
        <v>0</v>
      </c>
      <c r="D372" s="96">
        <v>0</v>
      </c>
      <c r="E372" s="96">
        <v>0</v>
      </c>
      <c r="F372" s="96">
        <v>0</v>
      </c>
      <c r="G372" s="96">
        <v>0</v>
      </c>
      <c r="H372" s="96">
        <v>0</v>
      </c>
      <c r="I372" s="96">
        <v>0</v>
      </c>
      <c r="J372" s="96">
        <v>0</v>
      </c>
      <c r="K372" s="96">
        <v>0</v>
      </c>
      <c r="L372" s="96">
        <v>2.6268513307984791</v>
      </c>
      <c r="M372" s="96">
        <v>2.2380769230769229</v>
      </c>
      <c r="N372" s="96">
        <v>2.316958174904943</v>
      </c>
      <c r="O372" s="96">
        <v>1.6653398058252427</v>
      </c>
      <c r="P372" s="96">
        <v>2.3430787119856888</v>
      </c>
      <c r="Q372" s="96">
        <v>2.4291397849462371</v>
      </c>
      <c r="R372" s="96">
        <v>2.4490291262135924</v>
      </c>
      <c r="S372" s="96">
        <v>2.380703605980651</v>
      </c>
      <c r="T372" s="96">
        <v>2.3763940520446099</v>
      </c>
      <c r="U372" s="96">
        <v>2.3767222222222224</v>
      </c>
      <c r="V372" s="96">
        <v>2.7261822134387352</v>
      </c>
      <c r="W372" s="96">
        <v>2.7294496657115568</v>
      </c>
      <c r="X372" s="96">
        <v>2.952367194780988</v>
      </c>
      <c r="Y372" s="96">
        <v>3.0088622641509435</v>
      </c>
      <c r="Z372" s="96">
        <v>3.1564488549618321</v>
      </c>
      <c r="AA372" s="96">
        <v>3.1355189655172415</v>
      </c>
      <c r="AB372" s="96">
        <v>2.8022763837638376</v>
      </c>
    </row>
    <row r="373" spans="1:28" x14ac:dyDescent="0.25">
      <c r="A373" s="3" t="s">
        <v>487</v>
      </c>
      <c r="B373" s="9" t="s">
        <v>487</v>
      </c>
      <c r="C373" s="96">
        <v>0</v>
      </c>
      <c r="D373" s="96">
        <v>0</v>
      </c>
      <c r="E373" s="96">
        <v>0</v>
      </c>
      <c r="F373" s="96">
        <v>0</v>
      </c>
      <c r="G373" s="96">
        <v>0</v>
      </c>
      <c r="H373" s="96">
        <v>0</v>
      </c>
      <c r="I373" s="96">
        <v>0</v>
      </c>
      <c r="J373" s="96">
        <v>0</v>
      </c>
      <c r="K373" s="96">
        <v>0</v>
      </c>
      <c r="L373" s="96">
        <v>0</v>
      </c>
      <c r="M373" s="96">
        <v>0</v>
      </c>
      <c r="N373" s="96">
        <v>0</v>
      </c>
      <c r="O373" s="96">
        <v>0</v>
      </c>
      <c r="P373" s="96">
        <v>0</v>
      </c>
      <c r="Q373" s="96">
        <v>0</v>
      </c>
      <c r="R373" s="96">
        <v>0</v>
      </c>
      <c r="S373" s="96">
        <v>0</v>
      </c>
      <c r="T373" s="96">
        <v>0.12795405669599219</v>
      </c>
      <c r="U373" s="96">
        <v>0.12964548494983277</v>
      </c>
      <c r="V373" s="96">
        <v>14.339031903190318</v>
      </c>
      <c r="W373" s="96">
        <v>12.171428571428571</v>
      </c>
      <c r="X373" s="96">
        <v>12.193188405797102</v>
      </c>
      <c r="Y373" s="96">
        <v>12.69662474012474</v>
      </c>
      <c r="Z373" s="96">
        <v>13.939026441784547</v>
      </c>
      <c r="AA373" s="96">
        <v>14.307289719626169</v>
      </c>
      <c r="AB373" s="96">
        <v>12.867621832358676</v>
      </c>
    </row>
    <row r="374" spans="1:28" x14ac:dyDescent="0.25">
      <c r="A374" s="3" t="s">
        <v>314</v>
      </c>
      <c r="B374" s="3" t="s">
        <v>314</v>
      </c>
      <c r="C374" s="96">
        <v>114.41781376518219</v>
      </c>
      <c r="D374" s="96">
        <v>112.67841025641025</v>
      </c>
      <c r="E374" s="96">
        <v>113.47416520210896</v>
      </c>
      <c r="F374" s="96">
        <v>113.62348993288592</v>
      </c>
      <c r="G374" s="96">
        <v>111.52231404958678</v>
      </c>
      <c r="H374" s="96">
        <v>114.90814682184423</v>
      </c>
      <c r="I374" s="96">
        <v>115.9504816955684</v>
      </c>
      <c r="J374" s="96">
        <v>122.39201857010215</v>
      </c>
      <c r="K374" s="96">
        <v>116.92562962962961</v>
      </c>
      <c r="L374" s="96">
        <v>119.52654406130267</v>
      </c>
      <c r="M374" s="96">
        <v>124.82881188118812</v>
      </c>
      <c r="N374" s="96">
        <v>120.16394422310756</v>
      </c>
      <c r="O374" s="96">
        <v>119.67177419354839</v>
      </c>
      <c r="P374" s="96">
        <v>120.98064516129033</v>
      </c>
      <c r="Q374" s="96">
        <v>126.56813186813187</v>
      </c>
      <c r="R374" s="96">
        <v>138.30981056829512</v>
      </c>
      <c r="S374" s="96">
        <v>123.52370572207084</v>
      </c>
      <c r="T374" s="96">
        <v>121.43985171455051</v>
      </c>
      <c r="U374" s="96">
        <v>117.41167883211678</v>
      </c>
      <c r="V374" s="96">
        <v>118.16755646817248</v>
      </c>
      <c r="W374" s="96">
        <v>122.23201189296331</v>
      </c>
      <c r="X374" s="96">
        <v>124.65139442231077</v>
      </c>
      <c r="Y374" s="96">
        <v>124.87676767676767</v>
      </c>
      <c r="Z374" s="96">
        <v>125.18921161825726</v>
      </c>
      <c r="AA374" s="96">
        <v>123.22632141230068</v>
      </c>
      <c r="AB374" s="96">
        <v>126.75126666666668</v>
      </c>
    </row>
    <row r="375" spans="1:28" x14ac:dyDescent="0.25">
      <c r="A375" s="3" t="s">
        <v>315</v>
      </c>
      <c r="B375" s="3" t="s">
        <v>315</v>
      </c>
      <c r="C375" s="96">
        <v>1.7354420113544202</v>
      </c>
      <c r="D375" s="96">
        <v>1.8022773722627738</v>
      </c>
      <c r="E375" s="96">
        <v>1.9101709677419354</v>
      </c>
      <c r="F375" s="96">
        <v>1.9987212598425195</v>
      </c>
      <c r="G375" s="96">
        <v>2.1086206896551722</v>
      </c>
      <c r="H375" s="96">
        <v>2.9916643939393941</v>
      </c>
      <c r="I375" s="96">
        <v>4.2140000000000004</v>
      </c>
      <c r="J375" s="96">
        <v>6.7666666666666666</v>
      </c>
      <c r="K375" s="96">
        <v>6.4456615384615379</v>
      </c>
      <c r="L375" s="96">
        <v>6.3972937499999993</v>
      </c>
      <c r="M375" s="96">
        <v>8.4491167512690346</v>
      </c>
      <c r="N375" s="96">
        <v>21.984285714285711</v>
      </c>
      <c r="O375" s="96">
        <v>36.751985058697969</v>
      </c>
      <c r="P375" s="96">
        <v>45.227604267701267</v>
      </c>
      <c r="Q375" s="96">
        <v>55.913270951993482</v>
      </c>
      <c r="R375" s="96">
        <v>64.384944055944061</v>
      </c>
      <c r="S375" s="96">
        <v>73.322890995260664</v>
      </c>
      <c r="T375" s="96">
        <v>83.825118483412325</v>
      </c>
      <c r="U375" s="96">
        <v>86.61240045506257</v>
      </c>
      <c r="V375" s="96">
        <v>88.155032119914353</v>
      </c>
      <c r="W375" s="96">
        <v>90.31903765690376</v>
      </c>
      <c r="X375" s="96">
        <v>92.389586776859502</v>
      </c>
      <c r="Y375" s="96">
        <v>0</v>
      </c>
      <c r="Z375" s="96">
        <v>97.03</v>
      </c>
      <c r="AA375" s="96">
        <v>96.101346153846151</v>
      </c>
      <c r="AB375" s="96">
        <v>96.688130081300798</v>
      </c>
    </row>
    <row r="376" spans="1:28" x14ac:dyDescent="0.25">
      <c r="A376" s="3" t="s">
        <v>316</v>
      </c>
      <c r="B376" s="3" t="s">
        <v>316</v>
      </c>
      <c r="C376" s="96">
        <v>211.85690836718118</v>
      </c>
      <c r="D376" s="96">
        <v>216.45147666971639</v>
      </c>
      <c r="E376" s="96">
        <v>224.91072386058983</v>
      </c>
      <c r="F376" s="96">
        <v>235.55741444866919</v>
      </c>
      <c r="G376" s="96">
        <v>248.14404145077719</v>
      </c>
      <c r="H376" s="96">
        <v>250.48159564823209</v>
      </c>
      <c r="I376" s="96">
        <v>263.24600389863548</v>
      </c>
      <c r="J376" s="96">
        <v>263.02388059701491</v>
      </c>
      <c r="K376" s="96">
        <v>259.31384924242423</v>
      </c>
      <c r="L376" s="96">
        <v>264.98796537717601</v>
      </c>
      <c r="M376" s="96">
        <v>261.53888888888889</v>
      </c>
      <c r="N376" s="96">
        <v>280.95384615384614</v>
      </c>
      <c r="O376" s="96">
        <v>299.12121212121212</v>
      </c>
      <c r="P376" s="96">
        <v>337.5306238185255</v>
      </c>
      <c r="Q376" s="96">
        <v>366.43639191290822</v>
      </c>
      <c r="R376" s="96">
        <v>340.03013278855974</v>
      </c>
      <c r="S376" s="96">
        <v>329.10232558139535</v>
      </c>
      <c r="T376" s="96">
        <v>345.51178133836004</v>
      </c>
      <c r="U376" s="96">
        <v>342.95203073545554</v>
      </c>
      <c r="V376" s="96">
        <v>332.82631578947371</v>
      </c>
      <c r="W376" s="96">
        <v>343.88282329713724</v>
      </c>
      <c r="X376" s="96">
        <v>343.56313253012047</v>
      </c>
      <c r="Y376" s="96">
        <v>343.20301507537687</v>
      </c>
      <c r="Z376" s="96">
        <v>338.73196721311479</v>
      </c>
      <c r="AA376" s="96">
        <v>332.90863636363633</v>
      </c>
      <c r="AB376" s="96">
        <v>326.89734848484846</v>
      </c>
    </row>
    <row r="377" spans="1:28" x14ac:dyDescent="0.25">
      <c r="A377" s="3" t="s">
        <v>280</v>
      </c>
      <c r="B377" s="3" t="s">
        <v>280</v>
      </c>
      <c r="C377" s="96">
        <v>0</v>
      </c>
      <c r="D377" s="96">
        <v>0</v>
      </c>
      <c r="E377" s="96">
        <v>0</v>
      </c>
      <c r="F377" s="96">
        <v>0</v>
      </c>
      <c r="G377" s="96">
        <v>0</v>
      </c>
      <c r="H377" s="96">
        <v>0</v>
      </c>
      <c r="I377" s="96">
        <v>0</v>
      </c>
      <c r="J377" s="96">
        <v>0</v>
      </c>
      <c r="K377" s="96">
        <v>0</v>
      </c>
      <c r="L377" s="96">
        <v>0</v>
      </c>
      <c r="M377" s="96">
        <v>30.021021021021021</v>
      </c>
      <c r="N377" s="96">
        <v>30.12676056338028</v>
      </c>
      <c r="O377" s="96">
        <v>18.749767123287668</v>
      </c>
      <c r="P377" s="96">
        <v>20.559191832858499</v>
      </c>
      <c r="Q377" s="96">
        <v>19.31437751004016</v>
      </c>
      <c r="R377" s="96">
        <v>18.8927693856999</v>
      </c>
      <c r="S377" s="96">
        <v>19.03538175046555</v>
      </c>
      <c r="T377" s="96">
        <v>18.839989632422242</v>
      </c>
      <c r="U377" s="96">
        <v>19.536000000000001</v>
      </c>
      <c r="V377" s="96">
        <v>19.824769883351006</v>
      </c>
      <c r="W377" s="96">
        <v>21.063000000000002</v>
      </c>
      <c r="X377" s="96">
        <v>20.8892625250501</v>
      </c>
      <c r="Y377" s="96">
        <v>21.996233701103307</v>
      </c>
      <c r="Z377" s="96">
        <v>22.316608695652178</v>
      </c>
      <c r="AA377" s="96">
        <v>22.500343195266275</v>
      </c>
      <c r="AB377" s="96">
        <v>22.872527131782945</v>
      </c>
    </row>
    <row r="378" spans="1:28" x14ac:dyDescent="0.25">
      <c r="A378" s="3" t="s">
        <v>519</v>
      </c>
      <c r="B378" s="10" t="s">
        <v>286</v>
      </c>
      <c r="C378" s="96">
        <v>0</v>
      </c>
      <c r="D378" s="96">
        <v>0</v>
      </c>
      <c r="E378" s="96">
        <v>0</v>
      </c>
      <c r="F378" s="96">
        <v>0</v>
      </c>
      <c r="G378" s="96">
        <v>0</v>
      </c>
      <c r="H378" s="96">
        <v>0</v>
      </c>
      <c r="I378" s="96">
        <v>0</v>
      </c>
      <c r="J378" s="96">
        <v>0</v>
      </c>
      <c r="K378" s="96">
        <v>0</v>
      </c>
      <c r="L378" s="96">
        <v>0</v>
      </c>
      <c r="M378" s="96">
        <v>0</v>
      </c>
      <c r="N378" s="96">
        <v>0</v>
      </c>
      <c r="O378" s="96">
        <v>0</v>
      </c>
      <c r="P378" s="96">
        <v>0</v>
      </c>
      <c r="Q378" s="96">
        <v>0</v>
      </c>
      <c r="R378" s="96">
        <v>0</v>
      </c>
      <c r="S378" s="96" t="s">
        <v>523</v>
      </c>
      <c r="T378" s="96" t="s">
        <v>523</v>
      </c>
      <c r="U378" s="96">
        <v>107.58448123620309</v>
      </c>
      <c r="V378" s="96">
        <v>109.55114513274336</v>
      </c>
      <c r="W378" s="96">
        <v>113.78873559322034</v>
      </c>
      <c r="X378" s="96">
        <v>130.28676274509806</v>
      </c>
      <c r="Y378" s="96">
        <v>132.05383858751279</v>
      </c>
      <c r="Z378" s="96">
        <v>135.03260062305299</v>
      </c>
      <c r="AA378" s="96">
        <v>142.62908974970202</v>
      </c>
      <c r="AB378" s="96">
        <v>131.45309859154929</v>
      </c>
    </row>
    <row r="379" spans="1:28" x14ac:dyDescent="0.25">
      <c r="A379" s="6" t="s">
        <v>425</v>
      </c>
      <c r="B379" s="8" t="s">
        <v>438</v>
      </c>
      <c r="C379" s="96">
        <v>0</v>
      </c>
      <c r="D379" s="96">
        <v>0</v>
      </c>
      <c r="E379" s="96">
        <v>0</v>
      </c>
      <c r="F379" s="96">
        <v>0</v>
      </c>
      <c r="G379" s="96">
        <v>0</v>
      </c>
      <c r="H379" s="96">
        <v>0</v>
      </c>
      <c r="I379" s="96">
        <v>0</v>
      </c>
      <c r="J379" s="96">
        <v>0</v>
      </c>
      <c r="K379" s="96">
        <v>3.715859175662414</v>
      </c>
      <c r="L379" s="96">
        <v>4.9068737474949904</v>
      </c>
      <c r="M379" s="96">
        <v>4.811640837696336</v>
      </c>
      <c r="N379" s="96">
        <v>5.1942128121606954</v>
      </c>
      <c r="O379" s="96">
        <v>4.5477368421052624</v>
      </c>
      <c r="P379" s="96">
        <v>5.1685259663032692</v>
      </c>
      <c r="Q379" s="96">
        <v>4.5261890145395807</v>
      </c>
      <c r="R379" s="96">
        <v>4.02388107549121</v>
      </c>
      <c r="S379" s="96">
        <v>3.6950892018779342</v>
      </c>
      <c r="T379" s="96">
        <v>3.7608080614203461</v>
      </c>
      <c r="U379" s="96">
        <v>3.9174003405221347</v>
      </c>
      <c r="V379" s="96">
        <v>3.9838711229946524</v>
      </c>
      <c r="W379" s="96">
        <v>4.0769450777202074</v>
      </c>
      <c r="X379" s="96">
        <v>4.2518877229800633</v>
      </c>
      <c r="Y379" s="96">
        <v>5.2297548387096775</v>
      </c>
      <c r="Z379" s="96">
        <v>6.3747797552836483</v>
      </c>
      <c r="AA379" s="96">
        <v>6.4487173396674589</v>
      </c>
      <c r="AB379" s="96">
        <v>6.6553426573426577</v>
      </c>
    </row>
    <row r="380" spans="1:28" x14ac:dyDescent="0.25">
      <c r="A380" s="3" t="s">
        <v>151</v>
      </c>
      <c r="B380" s="8" t="s">
        <v>150</v>
      </c>
      <c r="C380" s="96">
        <v>0</v>
      </c>
      <c r="D380" s="96">
        <v>0</v>
      </c>
      <c r="E380" s="96">
        <v>0</v>
      </c>
      <c r="F380" s="96">
        <v>0</v>
      </c>
      <c r="G380" s="96">
        <v>1.0592190889370934</v>
      </c>
      <c r="H380" s="96">
        <v>4.7679738562091503</v>
      </c>
      <c r="I380" s="96">
        <v>6.937117472852913</v>
      </c>
      <c r="J380" s="96">
        <v>8.665909090909091</v>
      </c>
      <c r="K380" s="96">
        <v>10.017583412322274</v>
      </c>
      <c r="L380" s="96">
        <v>11.667192307692307</v>
      </c>
      <c r="M380" s="96">
        <v>13.291425531914893</v>
      </c>
      <c r="N380" s="96">
        <v>15.134630801687763</v>
      </c>
      <c r="O380" s="96">
        <v>16.377317647058824</v>
      </c>
      <c r="P380" s="96">
        <v>16.707757823129249</v>
      </c>
      <c r="Q380" s="96">
        <v>17.295403615447825</v>
      </c>
      <c r="R380" s="96">
        <v>16.771903787103376</v>
      </c>
      <c r="S380" s="96">
        <v>16.180074487895716</v>
      </c>
      <c r="T380" s="96">
        <v>16.444137273593896</v>
      </c>
      <c r="U380" s="96">
        <v>16.127906976744185</v>
      </c>
      <c r="V380" s="96">
        <v>17.508759124087589</v>
      </c>
      <c r="W380" s="96">
        <v>17.168965517241379</v>
      </c>
      <c r="X380" s="96">
        <v>17.965771195097034</v>
      </c>
      <c r="Y380" s="96">
        <v>17.586883525708288</v>
      </c>
      <c r="Z380" s="96">
        <v>17.873030303030301</v>
      </c>
      <c r="AA380" s="96">
        <v>18.563853273137699</v>
      </c>
      <c r="AB380" s="96">
        <v>18.633495126705654</v>
      </c>
    </row>
    <row r="381" spans="1:28" x14ac:dyDescent="0.25">
      <c r="A381" s="3" t="s">
        <v>436</v>
      </c>
      <c r="B381" s="3" t="s">
        <v>436</v>
      </c>
      <c r="C381" s="96">
        <v>0</v>
      </c>
      <c r="D381" s="96">
        <v>0</v>
      </c>
      <c r="E381" s="96">
        <v>0</v>
      </c>
      <c r="F381" s="96">
        <v>0</v>
      </c>
      <c r="G381" s="96">
        <v>0</v>
      </c>
      <c r="H381" s="96">
        <v>0</v>
      </c>
      <c r="I381" s="96">
        <v>0</v>
      </c>
      <c r="J381" s="96">
        <v>0</v>
      </c>
      <c r="K381" s="96">
        <v>0</v>
      </c>
      <c r="L381" s="96">
        <v>0</v>
      </c>
      <c r="M381" s="96">
        <v>0</v>
      </c>
      <c r="N381" s="96">
        <v>0</v>
      </c>
      <c r="O381" s="96">
        <v>0</v>
      </c>
      <c r="P381" s="96">
        <v>0</v>
      </c>
      <c r="Q381" s="96">
        <v>0</v>
      </c>
      <c r="R381" s="96">
        <v>0</v>
      </c>
      <c r="S381" s="96">
        <v>62.874642516682556</v>
      </c>
      <c r="T381" s="96">
        <v>74.224137931034491</v>
      </c>
      <c r="U381" s="96">
        <v>87.325955032119921</v>
      </c>
      <c r="V381" s="96">
        <v>89.973664035087722</v>
      </c>
      <c r="W381" s="96">
        <v>128.42490576725027</v>
      </c>
      <c r="X381" s="96">
        <v>134.08555403472931</v>
      </c>
      <c r="Y381" s="96">
        <v>138.86900509885535</v>
      </c>
      <c r="Z381" s="96">
        <v>144.63174074074072</v>
      </c>
      <c r="AA381" s="96">
        <v>143.33838492159225</v>
      </c>
      <c r="AB381" s="96">
        <v>150.3851778648384</v>
      </c>
    </row>
    <row r="382" spans="1:28" x14ac:dyDescent="0.25">
      <c r="A382" s="3" t="s">
        <v>426</v>
      </c>
      <c r="B382" s="3" t="s">
        <v>426</v>
      </c>
      <c r="C382" s="96">
        <v>0</v>
      </c>
      <c r="D382" s="96">
        <v>0</v>
      </c>
      <c r="E382" s="96">
        <v>0</v>
      </c>
      <c r="F382" s="96">
        <v>0</v>
      </c>
      <c r="G382" s="96">
        <v>0</v>
      </c>
      <c r="H382" s="96">
        <v>0</v>
      </c>
      <c r="I382" s="96">
        <v>0</v>
      </c>
      <c r="J382" s="96">
        <v>0</v>
      </c>
      <c r="K382" s="96">
        <v>0</v>
      </c>
      <c r="L382" s="96">
        <v>0</v>
      </c>
      <c r="M382" s="96">
        <v>0</v>
      </c>
      <c r="N382" s="96">
        <v>0</v>
      </c>
      <c r="O382" s="96">
        <v>0</v>
      </c>
      <c r="P382" s="96">
        <v>0</v>
      </c>
      <c r="Q382" s="96">
        <v>20.640209339774554</v>
      </c>
      <c r="R382" s="96">
        <v>21.155550000000002</v>
      </c>
      <c r="S382" s="96">
        <v>28.033333333333331</v>
      </c>
      <c r="T382" s="96">
        <v>22.552977099236639</v>
      </c>
      <c r="U382" s="96">
        <v>21.412877307274702</v>
      </c>
      <c r="V382" s="96">
        <v>23.300258620689661</v>
      </c>
      <c r="W382" s="96">
        <v>26.116213991769548</v>
      </c>
      <c r="X382" s="96">
        <v>26.267594797086371</v>
      </c>
      <c r="Y382" s="96">
        <v>26.776858333333333</v>
      </c>
      <c r="Z382" s="96">
        <v>25.867599354144239</v>
      </c>
      <c r="AA382" s="96">
        <v>25.817272943980932</v>
      </c>
      <c r="AB382" s="96">
        <v>26.839448275862068</v>
      </c>
    </row>
    <row r="383" spans="1:28" x14ac:dyDescent="0.25">
      <c r="A383" s="3" t="s">
        <v>318</v>
      </c>
      <c r="B383" s="3" t="s">
        <v>318</v>
      </c>
      <c r="C383" s="96">
        <v>258.14067796610175</v>
      </c>
      <c r="D383" s="96">
        <v>256.44944497607662</v>
      </c>
      <c r="E383" s="96">
        <v>260.45278810408922</v>
      </c>
      <c r="F383" s="96">
        <v>261.44852071005914</v>
      </c>
      <c r="G383" s="96">
        <v>252.36954643628511</v>
      </c>
      <c r="H383" s="96">
        <v>266.32558139534888</v>
      </c>
      <c r="I383" s="96">
        <v>265.74497991967871</v>
      </c>
      <c r="J383" s="96">
        <v>262.54112177263971</v>
      </c>
      <c r="K383" s="96">
        <v>263.35589264413517</v>
      </c>
      <c r="L383" s="96">
        <v>261.78935638945239</v>
      </c>
      <c r="M383" s="96">
        <v>267.12167714884691</v>
      </c>
      <c r="N383" s="96">
        <v>262.9925770700637</v>
      </c>
      <c r="O383" s="96">
        <v>266.15870229007635</v>
      </c>
      <c r="P383" s="96">
        <v>264.52450817120621</v>
      </c>
      <c r="Q383" s="96">
        <v>273.82441019108285</v>
      </c>
      <c r="R383" s="96">
        <v>267.94134312696747</v>
      </c>
      <c r="S383" s="96">
        <v>270.13485280151951</v>
      </c>
      <c r="T383" s="96">
        <v>260.9278494623656</v>
      </c>
      <c r="U383" s="96">
        <v>251.27403189066058</v>
      </c>
      <c r="V383" s="96">
        <v>269.44615384615383</v>
      </c>
      <c r="W383" s="96">
        <v>293.00460574948664</v>
      </c>
      <c r="X383" s="96">
        <v>294.48359251559248</v>
      </c>
      <c r="Y383" s="96">
        <v>311.26805845511484</v>
      </c>
      <c r="Z383" s="96">
        <v>318.30779082177162</v>
      </c>
      <c r="AA383" s="96">
        <v>300.90281168057203</v>
      </c>
      <c r="AB383" s="96">
        <v>327.45224390243902</v>
      </c>
    </row>
    <row r="384" spans="1:28" x14ac:dyDescent="0.25">
      <c r="A384" s="3" t="s">
        <v>381</v>
      </c>
      <c r="B384" s="3" t="s">
        <v>570</v>
      </c>
      <c r="C384" s="96">
        <v>0</v>
      </c>
      <c r="D384" s="96">
        <v>0</v>
      </c>
      <c r="E384" s="96">
        <v>0</v>
      </c>
      <c r="F384" s="96">
        <v>0</v>
      </c>
      <c r="G384" s="96">
        <v>0</v>
      </c>
      <c r="H384" s="96">
        <v>0</v>
      </c>
      <c r="I384" s="96">
        <v>0</v>
      </c>
      <c r="J384" s="96">
        <v>0</v>
      </c>
      <c r="K384" s="96">
        <v>0</v>
      </c>
      <c r="L384" s="96">
        <v>0</v>
      </c>
      <c r="M384" s="96">
        <v>0</v>
      </c>
      <c r="N384" s="96">
        <v>1.6098545454545456</v>
      </c>
      <c r="O384" s="96">
        <v>2.0165144694533765</v>
      </c>
      <c r="P384" s="96">
        <v>1.9952769857433807</v>
      </c>
      <c r="Q384" s="96">
        <v>2.3600411764705882</v>
      </c>
      <c r="R384" s="96">
        <v>2.2772740124740127</v>
      </c>
      <c r="S384" s="96">
        <v>2.2827906976744186</v>
      </c>
      <c r="T384" s="96">
        <v>2.1972673624288426</v>
      </c>
      <c r="U384" s="96">
        <v>2.0435124721603564</v>
      </c>
      <c r="V384" s="96">
        <v>2.2155598746081502</v>
      </c>
      <c r="W384" s="96">
        <v>2.5065279306829766</v>
      </c>
      <c r="X384" s="96">
        <v>2.6316427244582039</v>
      </c>
      <c r="Y384" s="96">
        <v>2.5879798715203424</v>
      </c>
      <c r="Z384" s="96">
        <v>2.4807931942919872</v>
      </c>
      <c r="AA384" s="96">
        <v>2.5379606936416184</v>
      </c>
      <c r="AB384" s="96">
        <v>2.639270588235294</v>
      </c>
    </row>
    <row r="385" spans="1:28" x14ac:dyDescent="0.25">
      <c r="A385" s="3" t="s">
        <v>319</v>
      </c>
      <c r="B385" s="3" t="s">
        <v>319</v>
      </c>
      <c r="C385" s="96">
        <v>0</v>
      </c>
      <c r="D385" s="96">
        <v>0</v>
      </c>
      <c r="E385" s="96">
        <v>0</v>
      </c>
      <c r="F385" s="96">
        <v>0</v>
      </c>
      <c r="G385" s="96">
        <v>0</v>
      </c>
      <c r="H385" s="96">
        <v>11.133632286995514</v>
      </c>
      <c r="I385" s="96">
        <v>13.614024975984631</v>
      </c>
      <c r="J385" s="96">
        <v>22.403158064516127</v>
      </c>
      <c r="K385" s="96">
        <v>26.381651376146788</v>
      </c>
      <c r="L385" s="96">
        <v>32.466087581699348</v>
      </c>
      <c r="M385" s="96">
        <v>36.87001171875</v>
      </c>
      <c r="N385" s="96">
        <v>41.75656062992126</v>
      </c>
      <c r="O385" s="96">
        <v>43.767000000000003</v>
      </c>
      <c r="P385" s="96">
        <v>44.020887096774196</v>
      </c>
      <c r="Q385" s="96">
        <v>46.621498432601882</v>
      </c>
      <c r="R385" s="96">
        <v>45.181922979552091</v>
      </c>
      <c r="S385" s="96">
        <v>45.462331838565021</v>
      </c>
      <c r="T385" s="96">
        <v>45.186169230769231</v>
      </c>
      <c r="U385" s="96">
        <v>44.095369904963043</v>
      </c>
      <c r="V385" s="96">
        <v>47.631412676056328</v>
      </c>
      <c r="W385" s="96">
        <v>46.697789189189187</v>
      </c>
      <c r="X385" s="96">
        <v>47.146182758620697</v>
      </c>
      <c r="Y385" s="96">
        <v>49.201486524822698</v>
      </c>
      <c r="Z385" s="96">
        <v>48.244040579710159</v>
      </c>
      <c r="AA385" s="96">
        <v>48.382461826182613</v>
      </c>
      <c r="AB385" s="96">
        <v>50.246944212523715</v>
      </c>
    </row>
    <row r="386" spans="1:28" x14ac:dyDescent="0.25">
      <c r="A386" s="3" t="s">
        <v>322</v>
      </c>
      <c r="B386" s="3" t="s">
        <v>322</v>
      </c>
      <c r="C386" s="96">
        <v>645.99999999999989</v>
      </c>
      <c r="D386" s="96">
        <v>643.40048309178746</v>
      </c>
      <c r="E386" s="96">
        <v>647.74834377797674</v>
      </c>
      <c r="F386" s="96">
        <v>736.2</v>
      </c>
      <c r="G386" s="96">
        <v>725.58355196770947</v>
      </c>
      <c r="H386" s="96">
        <v>748.56500461680514</v>
      </c>
      <c r="I386" s="96">
        <v>778.91671469740641</v>
      </c>
      <c r="J386" s="96">
        <v>714.55676997140131</v>
      </c>
      <c r="K386" s="96">
        <v>729.10931006711417</v>
      </c>
      <c r="L386" s="96">
        <v>733.40887183098585</v>
      </c>
      <c r="M386" s="96">
        <v>756.28568058645078</v>
      </c>
      <c r="N386" s="96">
        <v>762.21073567134272</v>
      </c>
      <c r="O386" s="96">
        <v>763.64047005076145</v>
      </c>
      <c r="P386" s="96">
        <v>780.49003584905665</v>
      </c>
      <c r="Q386" s="96">
        <v>843.42839492385792</v>
      </c>
      <c r="R386" s="96">
        <v>835.07423076923078</v>
      </c>
      <c r="S386" s="96">
        <v>829.00187793427222</v>
      </c>
      <c r="T386" s="96">
        <v>820.07370611835518</v>
      </c>
      <c r="U386" s="96">
        <v>811.97442083333328</v>
      </c>
      <c r="V386" s="96">
        <v>799.31167684887453</v>
      </c>
      <c r="W386" s="96">
        <v>833.32549881305636</v>
      </c>
      <c r="X386" s="96">
        <v>831.91038132295728</v>
      </c>
      <c r="Y386" s="96">
        <v>844.30376597836766</v>
      </c>
      <c r="Z386" s="96">
        <v>846.90099426386223</v>
      </c>
      <c r="AA386" s="96">
        <v>823.12778900112244</v>
      </c>
      <c r="AB386" s="96">
        <v>849.67441674506119</v>
      </c>
    </row>
    <row r="387" spans="1:28" x14ac:dyDescent="0.25">
      <c r="A387" s="3" t="s">
        <v>333</v>
      </c>
      <c r="B387" s="3" t="s">
        <v>333</v>
      </c>
      <c r="C387" s="96">
        <v>1551.1936772046588</v>
      </c>
      <c r="D387" s="96">
        <v>1460.8417922077922</v>
      </c>
      <c r="E387" s="96">
        <v>1407.707079646018</v>
      </c>
      <c r="F387" s="96">
        <v>1493.7594594594593</v>
      </c>
      <c r="G387" s="96">
        <v>1518.2554179566562</v>
      </c>
      <c r="H387" s="96">
        <v>1451.4782814814814</v>
      </c>
      <c r="I387" s="96">
        <v>1513.4192127460169</v>
      </c>
      <c r="J387" s="96">
        <v>1508.4774193548387</v>
      </c>
      <c r="K387" s="96">
        <v>1363.2508264623955</v>
      </c>
      <c r="L387" s="96">
        <v>1844.3359780464689</v>
      </c>
      <c r="M387" s="96">
        <v>1537.6883131212724</v>
      </c>
      <c r="N387" s="96">
        <v>1433.3962376237623</v>
      </c>
      <c r="O387" s="96">
        <v>1311.626923076923</v>
      </c>
      <c r="P387" s="96">
        <v>1382.0551470588234</v>
      </c>
      <c r="Q387" s="96">
        <v>1373.9680587780354</v>
      </c>
      <c r="R387" s="96">
        <v>1317.0422222222223</v>
      </c>
      <c r="S387" s="96">
        <v>1319.2606142728093</v>
      </c>
      <c r="T387" s="96">
        <v>1302.387464655985</v>
      </c>
      <c r="U387" s="96">
        <v>1382.0689743589744</v>
      </c>
      <c r="V387" s="96">
        <v>1397.09375</v>
      </c>
      <c r="W387" s="96">
        <v>1424.3388696939783</v>
      </c>
      <c r="X387" s="96">
        <v>1405.9489062500002</v>
      </c>
      <c r="Y387" s="96">
        <v>1416.3972403788634</v>
      </c>
      <c r="Z387" s="96">
        <v>1291.8483252758276</v>
      </c>
      <c r="AA387" s="96">
        <v>1267.254483275663</v>
      </c>
      <c r="AB387" s="96">
        <v>1303.3083333333334</v>
      </c>
    </row>
    <row r="388" spans="1:28" x14ac:dyDescent="0.25">
      <c r="A388" s="3" t="s">
        <v>271</v>
      </c>
      <c r="B388" s="9" t="s">
        <v>259</v>
      </c>
      <c r="C388" s="96">
        <v>0</v>
      </c>
      <c r="D388" s="96">
        <v>0</v>
      </c>
      <c r="E388" s="96">
        <v>0</v>
      </c>
      <c r="F388" s="96">
        <v>16.087996306555862</v>
      </c>
      <c r="G388" s="96">
        <v>17.193495934959348</v>
      </c>
      <c r="H388" s="96">
        <v>18.887390909090907</v>
      </c>
      <c r="I388" s="96">
        <v>21.169536423841059</v>
      </c>
      <c r="J388" s="96">
        <v>26.308092485549132</v>
      </c>
      <c r="K388" s="96">
        <v>27.02773660130719</v>
      </c>
      <c r="L388" s="96">
        <v>26.019638888888885</v>
      </c>
      <c r="M388" s="96">
        <v>27.583127517447657</v>
      </c>
      <c r="N388" s="96">
        <v>28.575199801192838</v>
      </c>
      <c r="O388" s="96">
        <v>28.644579310344831</v>
      </c>
      <c r="P388" s="96">
        <v>28.416905263157894</v>
      </c>
      <c r="Q388" s="96">
        <v>28.358533333333334</v>
      </c>
      <c r="R388" s="96">
        <v>27.246231404958678</v>
      </c>
      <c r="S388" s="96">
        <v>28.33701657458564</v>
      </c>
      <c r="T388" s="96">
        <v>28.744397918731416</v>
      </c>
      <c r="U388" s="96">
        <v>28.617657613168724</v>
      </c>
      <c r="V388" s="96">
        <v>28.464688172043004</v>
      </c>
      <c r="W388" s="96">
        <v>29.778460039564791</v>
      </c>
      <c r="X388" s="96">
        <v>30.411656521739133</v>
      </c>
      <c r="Y388" s="96">
        <v>30.318980582524276</v>
      </c>
      <c r="Z388" s="96">
        <v>31.05406572769953</v>
      </c>
      <c r="AA388" s="96">
        <v>30.310836625971142</v>
      </c>
      <c r="AB388" s="96">
        <v>31.761425065913372</v>
      </c>
    </row>
    <row r="389" spans="1:28" x14ac:dyDescent="0.25">
      <c r="A389" s="3" t="s">
        <v>236</v>
      </c>
      <c r="B389" s="3" t="s">
        <v>236</v>
      </c>
      <c r="C389" s="96">
        <v>0</v>
      </c>
      <c r="D389" s="96">
        <v>0</v>
      </c>
      <c r="E389" s="96">
        <v>0</v>
      </c>
      <c r="F389" s="96">
        <v>0</v>
      </c>
      <c r="G389" s="96">
        <v>0</v>
      </c>
      <c r="H389" s="96">
        <v>0</v>
      </c>
      <c r="I389" s="96">
        <v>0</v>
      </c>
      <c r="J389" s="96">
        <v>0</v>
      </c>
      <c r="K389" s="96">
        <v>25.089545873320539</v>
      </c>
      <c r="L389" s="96">
        <v>25.501434482758619</v>
      </c>
      <c r="M389" s="96">
        <v>28.945865922920895</v>
      </c>
      <c r="N389" s="96">
        <v>33.659387983281093</v>
      </c>
      <c r="O389" s="96">
        <v>34.48700425531915</v>
      </c>
      <c r="P389" s="96">
        <v>35.884009437559577</v>
      </c>
      <c r="Q389" s="96">
        <v>37.467619999999997</v>
      </c>
      <c r="R389" s="96">
        <v>36.412857142857142</v>
      </c>
      <c r="S389" s="96">
        <v>37.635930568948893</v>
      </c>
      <c r="T389" s="96">
        <v>36.996533864541831</v>
      </c>
      <c r="U389" s="96">
        <v>36.546250000000001</v>
      </c>
      <c r="V389" s="96">
        <v>37.524263565891466</v>
      </c>
      <c r="W389" s="96">
        <v>39.108333333333334</v>
      </c>
      <c r="X389" s="96">
        <v>36.496842105263163</v>
      </c>
      <c r="Y389" s="96">
        <v>38.295271966527196</v>
      </c>
      <c r="Z389" s="96">
        <v>38.174580152671751</v>
      </c>
      <c r="AA389" s="96">
        <v>38.12969696969698</v>
      </c>
      <c r="AB389" s="96">
        <v>38</v>
      </c>
    </row>
    <row r="390" spans="1:28" x14ac:dyDescent="0.25">
      <c r="A390" s="3" t="s">
        <v>326</v>
      </c>
      <c r="B390" s="3" t="s">
        <v>326</v>
      </c>
      <c r="C390" s="96">
        <v>14.275465313028766</v>
      </c>
      <c r="D390" s="96">
        <v>15.679137769447047</v>
      </c>
      <c r="E390" s="96">
        <v>15.075229357798165</v>
      </c>
      <c r="F390" s="96">
        <v>15.801964636542239</v>
      </c>
      <c r="G390" s="96">
        <v>14.603397027600849</v>
      </c>
      <c r="H390" s="96">
        <v>17.099164345403899</v>
      </c>
      <c r="I390" s="96">
        <v>19.93034825870647</v>
      </c>
      <c r="J390" s="96">
        <v>20.380459770114943</v>
      </c>
      <c r="K390" s="96">
        <v>20.041507969639468</v>
      </c>
      <c r="L390" s="96">
        <v>22.628941463414634</v>
      </c>
      <c r="M390" s="96">
        <v>20.792857142857144</v>
      </c>
      <c r="N390" s="96">
        <v>24.695321390937828</v>
      </c>
      <c r="O390" s="96">
        <v>25.024855923159016</v>
      </c>
      <c r="P390" s="96">
        <v>25.596941986234018</v>
      </c>
      <c r="Q390" s="96">
        <v>27.9216835016835</v>
      </c>
      <c r="R390" s="96">
        <v>26.316109358569925</v>
      </c>
      <c r="S390" s="96">
        <v>28.924098671726753</v>
      </c>
      <c r="T390" s="96">
        <v>28.27569913211186</v>
      </c>
      <c r="U390" s="96">
        <v>27.977383592017738</v>
      </c>
      <c r="V390" s="96">
        <v>28.694291845493563</v>
      </c>
      <c r="W390" s="96">
        <v>29.954475560081463</v>
      </c>
      <c r="X390" s="96">
        <v>29.95182045929019</v>
      </c>
      <c r="Y390" s="96">
        <v>31.704438692390141</v>
      </c>
      <c r="Z390" s="96">
        <v>29.909120087336248</v>
      </c>
      <c r="AA390" s="96">
        <v>30.599932520325201</v>
      </c>
      <c r="AB390" s="96">
        <v>33.361322155688626</v>
      </c>
    </row>
    <row r="391" spans="1:28" x14ac:dyDescent="0.25">
      <c r="A391" s="3" t="s">
        <v>282</v>
      </c>
      <c r="B391" s="8" t="s">
        <v>280</v>
      </c>
      <c r="C391" s="96">
        <v>0</v>
      </c>
      <c r="D391" s="96">
        <v>0</v>
      </c>
      <c r="E391" s="96">
        <v>0</v>
      </c>
      <c r="F391" s="96">
        <v>0</v>
      </c>
      <c r="G391" s="96">
        <v>0</v>
      </c>
      <c r="H391" s="96">
        <v>0</v>
      </c>
      <c r="I391" s="96">
        <v>0</v>
      </c>
      <c r="J391" s="96">
        <v>0</v>
      </c>
      <c r="K391" s="96">
        <v>0</v>
      </c>
      <c r="L391" s="96">
        <v>0</v>
      </c>
      <c r="M391" s="96">
        <v>0</v>
      </c>
      <c r="N391" s="96">
        <v>0</v>
      </c>
      <c r="O391" s="96">
        <v>7.6783772391991567</v>
      </c>
      <c r="P391" s="96">
        <v>9.9563988603988616</v>
      </c>
      <c r="Q391" s="96">
        <v>7.863710843373493</v>
      </c>
      <c r="R391" s="96">
        <v>7.2355287009063449</v>
      </c>
      <c r="S391" s="96">
        <v>6.6147951582867783</v>
      </c>
      <c r="T391" s="96">
        <v>5.9312855796418473</v>
      </c>
      <c r="U391" s="96">
        <v>6.8743529411764701</v>
      </c>
      <c r="V391" s="96">
        <v>7.7547995758218455</v>
      </c>
      <c r="W391" s="96">
        <v>8.4808118811881172</v>
      </c>
      <c r="X391" s="96">
        <v>8.9224989979959926</v>
      </c>
      <c r="Y391" s="96">
        <v>9.2293991975927803</v>
      </c>
      <c r="Z391" s="96">
        <v>9.6623333333333328</v>
      </c>
      <c r="AA391" s="96">
        <v>10.076633136094674</v>
      </c>
      <c r="AB391" s="96">
        <v>10.311224806201549</v>
      </c>
    </row>
    <row r="392" spans="1:28" x14ac:dyDescent="0.25">
      <c r="A392" s="3" t="s">
        <v>210</v>
      </c>
      <c r="B392" s="3" t="s">
        <v>488</v>
      </c>
      <c r="C392" s="96">
        <v>0</v>
      </c>
      <c r="D392" s="96">
        <v>0</v>
      </c>
      <c r="E392" s="96">
        <v>0</v>
      </c>
      <c r="F392" s="96">
        <v>0</v>
      </c>
      <c r="G392" s="96">
        <v>0</v>
      </c>
      <c r="H392" s="96">
        <v>0</v>
      </c>
      <c r="I392" s="96">
        <v>11.480866998011928</v>
      </c>
      <c r="J392" s="96">
        <v>12.560476923076923</v>
      </c>
      <c r="K392" s="96">
        <v>12.41066660268714</v>
      </c>
      <c r="L392" s="96">
        <v>12.365617044953277</v>
      </c>
      <c r="M392" s="96">
        <v>15.644967342799188</v>
      </c>
      <c r="N392" s="96">
        <v>3.6074112734864303</v>
      </c>
      <c r="O392" s="96">
        <v>15.565744680851065</v>
      </c>
      <c r="P392" s="96">
        <v>13.26950334288443</v>
      </c>
      <c r="Q392" s="96">
        <v>13.838285714285714</v>
      </c>
      <c r="R392" s="96">
        <v>13.365268138801262</v>
      </c>
      <c r="S392" s="96">
        <v>13.244618284637136</v>
      </c>
      <c r="T392" s="96">
        <v>19.655545023696682</v>
      </c>
      <c r="U392" s="96">
        <v>12.849574468085107</v>
      </c>
      <c r="V392" s="96">
        <v>13.823664122137405</v>
      </c>
      <c r="W392" s="96">
        <v>13.640512820512821</v>
      </c>
      <c r="X392" s="96">
        <v>14.150362694300519</v>
      </c>
      <c r="Y392" s="96">
        <v>13.680676258992808</v>
      </c>
      <c r="Z392" s="96">
        <v>13.371782905982906</v>
      </c>
      <c r="AA392" s="96">
        <v>13.247468275030156</v>
      </c>
      <c r="AB392" s="96">
        <v>13.321281120943951</v>
      </c>
    </row>
    <row r="393" spans="1:28" x14ac:dyDescent="0.25">
      <c r="A393" s="3" t="s">
        <v>168</v>
      </c>
      <c r="B393" s="8" t="s">
        <v>167</v>
      </c>
      <c r="C393" s="96">
        <v>0</v>
      </c>
      <c r="D393" s="96">
        <v>0</v>
      </c>
      <c r="E393" s="96">
        <v>0</v>
      </c>
      <c r="F393" s="96">
        <v>0</v>
      </c>
      <c r="G393" s="96">
        <v>0</v>
      </c>
      <c r="H393" s="96">
        <v>0</v>
      </c>
      <c r="I393" s="96">
        <v>0</v>
      </c>
      <c r="J393" s="96">
        <v>0</v>
      </c>
      <c r="K393" s="96">
        <v>1.3701765151515151</v>
      </c>
      <c r="L393" s="96">
        <v>1.5991212475633527</v>
      </c>
      <c r="M393" s="96">
        <v>1.6515959595959595</v>
      </c>
      <c r="N393" s="96">
        <v>1.1894507772020726</v>
      </c>
      <c r="O393" s="96">
        <v>1.2183108252947481</v>
      </c>
      <c r="P393" s="96">
        <v>0</v>
      </c>
      <c r="Q393" s="96">
        <v>0</v>
      </c>
      <c r="R393" s="96">
        <v>0</v>
      </c>
      <c r="S393" s="96">
        <v>2.4969811320754718</v>
      </c>
      <c r="T393" s="96">
        <v>2.1421944177093359</v>
      </c>
      <c r="U393" s="96">
        <v>5.4655793991416308</v>
      </c>
      <c r="V393" s="96">
        <v>13.473043478260868</v>
      </c>
      <c r="W393" s="96">
        <v>12.973537206931702</v>
      </c>
      <c r="X393" s="96">
        <v>13.955995893223818</v>
      </c>
      <c r="Y393" s="96">
        <v>14.263360995850622</v>
      </c>
      <c r="Z393" s="96">
        <v>6.5468109820485729</v>
      </c>
      <c r="AA393" s="96">
        <v>0</v>
      </c>
      <c r="AB393" s="96">
        <v>0</v>
      </c>
    </row>
    <row r="394" spans="1:28" x14ac:dyDescent="0.25">
      <c r="A394" s="3" t="s">
        <v>59</v>
      </c>
      <c r="B394" s="3" t="s">
        <v>59</v>
      </c>
      <c r="C394" s="96">
        <v>45.280103904923607</v>
      </c>
      <c r="D394" s="96">
        <v>45.761115928369463</v>
      </c>
      <c r="E394" s="96">
        <v>44.761696178937555</v>
      </c>
      <c r="F394" s="96">
        <v>47.271933471933473</v>
      </c>
      <c r="G394" s="96">
        <v>49.538068812430637</v>
      </c>
      <c r="H394" s="96">
        <v>48.849129593810446</v>
      </c>
      <c r="I394" s="96">
        <v>54.627141463414638</v>
      </c>
      <c r="J394" s="96">
        <v>56.476034648700661</v>
      </c>
      <c r="K394" s="96">
        <v>57.18626530214425</v>
      </c>
      <c r="L394" s="96">
        <v>56.590644176706832</v>
      </c>
      <c r="M394" s="96">
        <v>49.974723926380371</v>
      </c>
      <c r="N394" s="96">
        <v>50.236360975609756</v>
      </c>
      <c r="O394" s="96">
        <v>44.534188034188034</v>
      </c>
      <c r="P394" s="96">
        <v>54.747725072604069</v>
      </c>
      <c r="Q394" s="96">
        <v>59.193806030969839</v>
      </c>
      <c r="R394" s="96">
        <v>58.235805642633224</v>
      </c>
      <c r="S394" s="96">
        <v>60.700947867298581</v>
      </c>
      <c r="T394" s="96">
        <v>58.757937743190666</v>
      </c>
      <c r="U394" s="96">
        <v>57.734852320675117</v>
      </c>
      <c r="V394" s="96">
        <v>58.710237580993535</v>
      </c>
      <c r="W394" s="96">
        <v>59.148873239436611</v>
      </c>
      <c r="X394" s="96">
        <v>60.530717131474105</v>
      </c>
      <c r="Y394" s="96">
        <v>61.782688391038697</v>
      </c>
      <c r="Z394" s="96">
        <v>62.275283213182284</v>
      </c>
      <c r="AA394" s="96">
        <v>61.298628370457216</v>
      </c>
      <c r="AB394" s="96">
        <v>63.386230769230771</v>
      </c>
    </row>
    <row r="395" spans="1:28" s="91" customFormat="1" x14ac:dyDescent="0.25">
      <c r="A395" s="89" t="s">
        <v>233</v>
      </c>
      <c r="B395" s="89" t="s">
        <v>233</v>
      </c>
      <c r="C395" s="90">
        <v>0</v>
      </c>
      <c r="D395" s="90">
        <v>0</v>
      </c>
      <c r="E395" s="90">
        <v>0</v>
      </c>
      <c r="F395" s="90">
        <v>0</v>
      </c>
      <c r="G395" s="90">
        <v>0</v>
      </c>
      <c r="H395" s="90">
        <v>0</v>
      </c>
      <c r="I395" s="90">
        <v>0</v>
      </c>
      <c r="J395" s="90">
        <v>0</v>
      </c>
      <c r="K395" s="90">
        <v>0</v>
      </c>
      <c r="L395" s="90">
        <v>0</v>
      </c>
      <c r="M395" s="90">
        <v>0</v>
      </c>
      <c r="N395" s="90">
        <v>0</v>
      </c>
      <c r="O395" s="90">
        <v>18.359853709508879</v>
      </c>
      <c r="P395" s="90">
        <v>18.739515384615384</v>
      </c>
      <c r="Q395" s="90">
        <v>19.560874791318867</v>
      </c>
      <c r="R395" s="90">
        <v>21.303750000000001</v>
      </c>
      <c r="S395" s="90">
        <v>19.19719388729704</v>
      </c>
      <c r="T395" s="90">
        <v>18.310466732869909</v>
      </c>
      <c r="U395" s="90">
        <v>17.542539130434783</v>
      </c>
      <c r="V395" s="90">
        <v>17.748634745762711</v>
      </c>
      <c r="W395" s="90">
        <v>18.879284984678243</v>
      </c>
      <c r="X395" s="90">
        <v>17.987412587412589</v>
      </c>
      <c r="Y395" s="90" t="s">
        <v>523</v>
      </c>
      <c r="Z395" s="90">
        <v>0</v>
      </c>
      <c r="AA395" s="90" t="s">
        <v>523</v>
      </c>
      <c r="AB395" s="90">
        <v>0</v>
      </c>
    </row>
    <row r="396" spans="1:28" x14ac:dyDescent="0.25">
      <c r="A396" s="3" t="s">
        <v>328</v>
      </c>
      <c r="B396" s="9" t="s">
        <v>328</v>
      </c>
      <c r="C396" s="96">
        <v>0</v>
      </c>
      <c r="D396" s="96">
        <v>0</v>
      </c>
      <c r="E396" s="96">
        <v>19.30307057745188</v>
      </c>
      <c r="F396" s="96">
        <v>20.218627450980392</v>
      </c>
      <c r="G396" s="96">
        <v>19.985714285714288</v>
      </c>
      <c r="H396" s="96">
        <v>19.672470895522387</v>
      </c>
      <c r="I396" s="96">
        <v>22.131542574257427</v>
      </c>
      <c r="J396" s="96">
        <v>22.030651996197719</v>
      </c>
      <c r="K396" s="96">
        <v>22.710624735830933</v>
      </c>
      <c r="L396" s="96">
        <v>23.706807987141445</v>
      </c>
      <c r="M396" s="96">
        <v>24.560871774193544</v>
      </c>
      <c r="N396" s="96">
        <v>25.098313721413717</v>
      </c>
      <c r="O396" s="96">
        <v>27.202985074626866</v>
      </c>
      <c r="P396" s="96">
        <v>28.779129574678535</v>
      </c>
      <c r="Q396" s="96">
        <v>31.591423974255839</v>
      </c>
      <c r="R396" s="96">
        <v>28.63494758909853</v>
      </c>
      <c r="S396" s="96">
        <v>31.733648393194706</v>
      </c>
      <c r="T396" s="96">
        <v>31.48583493282149</v>
      </c>
      <c r="U396" s="96">
        <v>38.488925638179808</v>
      </c>
      <c r="V396" s="96">
        <v>39.447148936170215</v>
      </c>
      <c r="W396" s="96">
        <v>35.755153460381145</v>
      </c>
      <c r="X396" s="96">
        <v>38.656697031729792</v>
      </c>
      <c r="Y396" s="96">
        <v>32.322901437371662</v>
      </c>
      <c r="Z396" s="96">
        <v>35.376000000000005</v>
      </c>
      <c r="AA396" s="96">
        <v>32.805916473317865</v>
      </c>
      <c r="AB396" s="96">
        <v>35.285791788856308</v>
      </c>
    </row>
    <row r="397" spans="1:28" x14ac:dyDescent="0.25">
      <c r="A397" s="3" t="s">
        <v>330</v>
      </c>
      <c r="B397" s="8" t="s">
        <v>438</v>
      </c>
      <c r="C397" s="96">
        <v>6.2245791245791251</v>
      </c>
      <c r="D397" s="96">
        <v>7.5807674418604662</v>
      </c>
      <c r="E397" s="96">
        <v>8.5441558441558438</v>
      </c>
      <c r="F397" s="96">
        <v>8.0281407035175878</v>
      </c>
      <c r="G397" s="96">
        <v>9.6690265486725657</v>
      </c>
      <c r="H397" s="96">
        <v>20.246869070208728</v>
      </c>
      <c r="I397" s="96">
        <v>52.109528585757275</v>
      </c>
      <c r="J397" s="96">
        <v>59.318251681075893</v>
      </c>
      <c r="K397" s="96">
        <v>77.574111874386645</v>
      </c>
      <c r="L397" s="96">
        <v>94.432284569138275</v>
      </c>
      <c r="M397" s="96">
        <v>106.60397905759163</v>
      </c>
      <c r="N397" s="96">
        <v>115.8627470141151</v>
      </c>
      <c r="O397" s="96">
        <v>127.67824561403506</v>
      </c>
      <c r="P397" s="96">
        <v>125.31265609514369</v>
      </c>
      <c r="Q397" s="96">
        <v>138.64158319870756</v>
      </c>
      <c r="R397" s="96">
        <v>137.40581178903824</v>
      </c>
      <c r="S397" s="96">
        <v>146.46338028169015</v>
      </c>
      <c r="T397" s="96">
        <v>157.42917466410748</v>
      </c>
      <c r="U397" s="96">
        <v>147.50177979568673</v>
      </c>
      <c r="V397" s="96">
        <v>145.87323208556151</v>
      </c>
      <c r="W397" s="96">
        <v>154.25023264248705</v>
      </c>
      <c r="X397" s="96">
        <v>155.29735414480589</v>
      </c>
      <c r="Y397" s="96">
        <v>160.32440860215053</v>
      </c>
      <c r="Z397" s="96">
        <v>160.71779755283649</v>
      </c>
      <c r="AA397" s="96">
        <v>159.69852517814726</v>
      </c>
      <c r="AB397" s="96">
        <v>167.93248251748255</v>
      </c>
    </row>
    <row r="398" spans="1:28" x14ac:dyDescent="0.25">
      <c r="A398" s="3" t="s">
        <v>58</v>
      </c>
      <c r="B398" s="3" t="s">
        <v>58</v>
      </c>
      <c r="C398" s="96">
        <v>2.4144142614601019</v>
      </c>
      <c r="D398" s="96">
        <v>2.4266082862523537</v>
      </c>
      <c r="E398" s="96">
        <v>2.4999516129032262</v>
      </c>
      <c r="F398" s="96">
        <v>2.0242115971515768</v>
      </c>
      <c r="G398" s="96">
        <v>2.3795454545454544</v>
      </c>
      <c r="H398" s="96">
        <v>2.1707264957264956</v>
      </c>
      <c r="I398" s="96">
        <v>0</v>
      </c>
      <c r="J398" s="96">
        <v>0</v>
      </c>
      <c r="K398" s="96">
        <v>0</v>
      </c>
      <c r="L398" s="96">
        <v>0</v>
      </c>
      <c r="M398" s="96">
        <v>26.612556237218818</v>
      </c>
      <c r="N398" s="96">
        <v>25.36756345177665</v>
      </c>
      <c r="O398" s="96">
        <v>24.628479408658926</v>
      </c>
      <c r="P398" s="96">
        <v>23.353846153846149</v>
      </c>
      <c r="Q398" s="96">
        <v>23.440909090909091</v>
      </c>
      <c r="R398" s="96">
        <v>23.951807241746536</v>
      </c>
      <c r="S398" s="96">
        <v>23.447582205029015</v>
      </c>
      <c r="T398" s="96">
        <v>23.003558648111337</v>
      </c>
      <c r="U398" s="96">
        <v>23.496403033586134</v>
      </c>
      <c r="V398" s="96">
        <v>24.416566332218508</v>
      </c>
      <c r="W398" s="96">
        <v>25.42205702647658</v>
      </c>
      <c r="X398" s="96">
        <v>25.345843718592967</v>
      </c>
      <c r="Y398" s="96">
        <v>23.919959225280326</v>
      </c>
      <c r="Z398" s="96">
        <v>23.902388160676534</v>
      </c>
      <c r="AA398" s="96">
        <v>24.470681355932204</v>
      </c>
      <c r="AB398" s="96">
        <v>23.910767789890976</v>
      </c>
    </row>
    <row r="399" spans="1:28" x14ac:dyDescent="0.25">
      <c r="A399" s="3" t="s">
        <v>331</v>
      </c>
      <c r="B399" s="8" t="s">
        <v>438</v>
      </c>
      <c r="C399" s="96">
        <v>0</v>
      </c>
      <c r="D399" s="96">
        <v>0</v>
      </c>
      <c r="E399" s="96">
        <v>0</v>
      </c>
      <c r="F399" s="96">
        <v>0</v>
      </c>
      <c r="G399" s="96">
        <v>0</v>
      </c>
      <c r="H399" s="96">
        <v>0</v>
      </c>
      <c r="I399" s="96">
        <v>0</v>
      </c>
      <c r="J399" s="96">
        <v>0</v>
      </c>
      <c r="K399" s="96">
        <v>0</v>
      </c>
      <c r="L399" s="96">
        <v>0</v>
      </c>
      <c r="M399" s="96">
        <v>3.4088481675392668</v>
      </c>
      <c r="N399" s="96">
        <v>4.1341693811074922</v>
      </c>
      <c r="O399" s="96">
        <v>4.1207192982456142</v>
      </c>
      <c r="P399" s="96">
        <v>4.2930267591674927</v>
      </c>
      <c r="Q399" s="96">
        <v>3.9290436187399029</v>
      </c>
      <c r="R399" s="96">
        <v>3.7883867631851085</v>
      </c>
      <c r="S399" s="96">
        <v>3.8099624413145543</v>
      </c>
      <c r="T399" s="96">
        <v>3.6150403071017276</v>
      </c>
      <c r="U399" s="96">
        <v>2.9826532349602726</v>
      </c>
      <c r="V399" s="96">
        <v>3.6986347593582893</v>
      </c>
      <c r="W399" s="96">
        <v>3.8964766839378235</v>
      </c>
      <c r="X399" s="96">
        <v>3.9798082896117526</v>
      </c>
      <c r="Y399" s="96">
        <v>3.8265215053763435</v>
      </c>
      <c r="Z399" s="96">
        <v>4.1495393770856506</v>
      </c>
      <c r="AA399" s="96">
        <v>3.8466033254156766</v>
      </c>
      <c r="AB399" s="96">
        <v>3.8573006993006995</v>
      </c>
    </row>
    <row r="400" spans="1:28" x14ac:dyDescent="0.25">
      <c r="A400" s="3" t="s">
        <v>190</v>
      </c>
      <c r="B400" s="8" t="s">
        <v>188</v>
      </c>
      <c r="C400" s="96">
        <v>0</v>
      </c>
      <c r="D400" s="96">
        <v>2.4971138519924096</v>
      </c>
      <c r="E400" s="96">
        <v>2.8090909090909086</v>
      </c>
      <c r="F400" s="96">
        <v>2.9114942528735632</v>
      </c>
      <c r="G400" s="96">
        <v>5.2115588547189828</v>
      </c>
      <c r="H400" s="96">
        <v>4.7139577594123052</v>
      </c>
      <c r="I400" s="96">
        <v>4.8175355450236967</v>
      </c>
      <c r="J400" s="96">
        <v>4.7679738562091503</v>
      </c>
      <c r="K400" s="96">
        <v>4.4197711069418393</v>
      </c>
      <c r="L400" s="96">
        <v>5.0064068493150691</v>
      </c>
      <c r="M400" s="96">
        <v>4.3907876370887351</v>
      </c>
      <c r="N400" s="96">
        <v>4.3554165029469543</v>
      </c>
      <c r="O400" s="96">
        <v>4.1349076923076922</v>
      </c>
      <c r="P400" s="96">
        <v>3.9647185567010315</v>
      </c>
      <c r="Q400" s="96">
        <v>4.3107123595505614</v>
      </c>
      <c r="R400" s="96">
        <v>4.0776978417266188</v>
      </c>
      <c r="S400" s="96">
        <v>4.113639774859287</v>
      </c>
      <c r="T400" s="96">
        <v>3.6100000000000003</v>
      </c>
      <c r="U400" s="96">
        <v>3.3933264189886478</v>
      </c>
      <c r="V400" s="96">
        <v>3.6593244626407371</v>
      </c>
      <c r="W400" s="96">
        <v>3.4449169110459437</v>
      </c>
      <c r="X400" s="96">
        <v>3.6294552529182882</v>
      </c>
      <c r="Y400" s="96">
        <v>3.7606896551724138</v>
      </c>
      <c r="Z400" s="96">
        <v>3.7867661691542289</v>
      </c>
      <c r="AA400" s="96">
        <v>3.821493212669683</v>
      </c>
      <c r="AB400" s="96">
        <v>4.162137404580152</v>
      </c>
    </row>
    <row r="401" spans="1:28" x14ac:dyDescent="0.25">
      <c r="A401" s="3" t="s">
        <v>427</v>
      </c>
      <c r="B401" s="3" t="s">
        <v>370</v>
      </c>
      <c r="C401" s="96">
        <v>0</v>
      </c>
      <c r="D401" s="96">
        <v>0</v>
      </c>
      <c r="E401" s="96">
        <v>0</v>
      </c>
      <c r="F401" s="96">
        <v>0</v>
      </c>
      <c r="G401" s="96">
        <v>0</v>
      </c>
      <c r="H401" s="96">
        <v>0</v>
      </c>
      <c r="I401" s="96">
        <v>0</v>
      </c>
      <c r="J401" s="96">
        <v>0</v>
      </c>
      <c r="K401" s="96">
        <v>0</v>
      </c>
      <c r="L401" s="96">
        <v>0</v>
      </c>
      <c r="M401" s="96">
        <v>0</v>
      </c>
      <c r="N401" s="96">
        <v>0</v>
      </c>
      <c r="O401" s="96">
        <v>0</v>
      </c>
      <c r="P401" s="96">
        <v>0</v>
      </c>
      <c r="Q401" s="96">
        <v>8.8957094972067043</v>
      </c>
      <c r="R401" s="96">
        <v>8.9858362525458251</v>
      </c>
      <c r="S401" s="96">
        <v>9.7142404473438955</v>
      </c>
      <c r="T401" s="96">
        <v>9.2436363636363641</v>
      </c>
      <c r="U401" s="96">
        <v>9.2621959910913141</v>
      </c>
      <c r="V401" s="96">
        <v>9.2352697095435676</v>
      </c>
      <c r="W401" s="96">
        <v>9.2980710659898467</v>
      </c>
      <c r="X401" s="96">
        <v>9.4223872318692532</v>
      </c>
      <c r="Y401" s="96">
        <v>8.8626216790648265</v>
      </c>
      <c r="Z401" s="96">
        <v>3.5455692307692304</v>
      </c>
      <c r="AA401" s="96">
        <v>8.0927460207612452</v>
      </c>
      <c r="AB401" s="96">
        <v>8.5817082191780809</v>
      </c>
    </row>
    <row r="402" spans="1:28" x14ac:dyDescent="0.25">
      <c r="A402" s="6" t="s">
        <v>520</v>
      </c>
      <c r="B402" s="3" t="s">
        <v>107</v>
      </c>
      <c r="C402" s="96">
        <v>0</v>
      </c>
      <c r="D402" s="96">
        <v>0</v>
      </c>
      <c r="E402" s="96">
        <v>0</v>
      </c>
      <c r="F402" s="96">
        <v>0</v>
      </c>
      <c r="G402" s="96">
        <v>0</v>
      </c>
      <c r="H402" s="96">
        <v>0</v>
      </c>
      <c r="I402" s="96">
        <v>0</v>
      </c>
      <c r="J402" s="96">
        <v>0</v>
      </c>
      <c r="K402" s="96">
        <v>0</v>
      </c>
      <c r="L402" s="96">
        <v>0</v>
      </c>
      <c r="M402" s="96">
        <v>0</v>
      </c>
      <c r="N402" s="96">
        <v>3.4631618892508143</v>
      </c>
      <c r="O402" s="96">
        <v>3.51522056892779</v>
      </c>
      <c r="P402" s="96">
        <v>3.3519446640316204</v>
      </c>
      <c r="Q402" s="96">
        <v>3.5803256204963967</v>
      </c>
      <c r="R402" s="96">
        <v>3.4415769784172667</v>
      </c>
      <c r="S402" s="96">
        <v>3.4607407407407407</v>
      </c>
      <c r="T402" s="96">
        <v>3.4901745730550284</v>
      </c>
      <c r="U402" s="96">
        <v>3.3448472440944883</v>
      </c>
      <c r="V402" s="96">
        <v>3.3767427061310782</v>
      </c>
      <c r="W402" s="96">
        <v>3.6949725888324876</v>
      </c>
      <c r="X402" s="96">
        <v>3.5379308641975316</v>
      </c>
      <c r="Y402" s="96">
        <v>3.4390893617021274</v>
      </c>
      <c r="Z402" s="96">
        <v>3.2436210757409443</v>
      </c>
      <c r="AA402" s="96">
        <v>3.1126885245901637</v>
      </c>
      <c r="AB402" s="96">
        <v>2.9085235294117644</v>
      </c>
    </row>
    <row r="403" spans="1:28" x14ac:dyDescent="0.25">
      <c r="A403" s="3" t="s">
        <v>346</v>
      </c>
      <c r="B403" s="3" t="s">
        <v>346</v>
      </c>
      <c r="C403" s="96">
        <v>46.946025104602505</v>
      </c>
      <c r="D403" s="96">
        <v>47.48307857811038</v>
      </c>
      <c r="E403" s="96">
        <v>50.847112740604949</v>
      </c>
      <c r="F403" s="96">
        <v>53.55177865612648</v>
      </c>
      <c r="G403" s="96">
        <v>54.364643237486689</v>
      </c>
      <c r="H403" s="96">
        <v>53.302845032497679</v>
      </c>
      <c r="I403" s="96">
        <v>58.09414638971316</v>
      </c>
      <c r="J403" s="96">
        <v>63.166026871401158</v>
      </c>
      <c r="K403" s="96">
        <v>69.044073843248341</v>
      </c>
      <c r="L403" s="96">
        <v>79.277378479763087</v>
      </c>
      <c r="M403" s="96">
        <v>91.483111566018422</v>
      </c>
      <c r="N403" s="96">
        <v>111.50777896950579</v>
      </c>
      <c r="O403" s="96">
        <v>116.30042194092827</v>
      </c>
      <c r="P403" s="96">
        <v>111.64059842519686</v>
      </c>
      <c r="Q403" s="96">
        <v>119.68639340101524</v>
      </c>
      <c r="R403" s="96">
        <v>115.80406981132074</v>
      </c>
      <c r="S403" s="96">
        <v>117.04356530028596</v>
      </c>
      <c r="T403" s="96">
        <v>119.45822736030827</v>
      </c>
      <c r="U403" s="96">
        <v>118.40405257393209</v>
      </c>
      <c r="V403" s="96">
        <v>118.3023860021209</v>
      </c>
      <c r="W403" s="96">
        <v>127.58742594484167</v>
      </c>
      <c r="X403" s="96">
        <v>130.24578512396695</v>
      </c>
      <c r="Y403" s="96">
        <v>133.51021276595745</v>
      </c>
      <c r="Z403" s="96">
        <v>130.5522817204301</v>
      </c>
      <c r="AA403" s="96">
        <v>127.60579537037036</v>
      </c>
      <c r="AB403" s="96">
        <v>130.49477588932805</v>
      </c>
    </row>
    <row r="404" spans="1:28" x14ac:dyDescent="0.25">
      <c r="A404" s="3" t="s">
        <v>45</v>
      </c>
      <c r="B404" s="3" t="s">
        <v>45</v>
      </c>
      <c r="C404" s="96">
        <v>44.42258064516129</v>
      </c>
      <c r="D404" s="96">
        <v>47.131430010070495</v>
      </c>
      <c r="E404" s="96">
        <v>47.273599240265909</v>
      </c>
      <c r="F404" s="96">
        <v>47.872147001934238</v>
      </c>
      <c r="G404" s="96">
        <v>48.478265412748172</v>
      </c>
      <c r="H404" s="96">
        <v>51.12182674199623</v>
      </c>
      <c r="I404" s="96">
        <v>54.575634517766495</v>
      </c>
      <c r="J404" s="96">
        <v>55.537799599198394</v>
      </c>
      <c r="K404" s="96">
        <v>56.708194483450349</v>
      </c>
      <c r="L404" s="96">
        <v>57.087769784172664</v>
      </c>
      <c r="M404" s="96">
        <v>58.34162790697674</v>
      </c>
      <c r="N404" s="96">
        <v>62.220439223697646</v>
      </c>
      <c r="O404" s="96">
        <v>60.519569779643234</v>
      </c>
      <c r="P404" s="96">
        <v>63.93359375</v>
      </c>
      <c r="Q404" s="96">
        <v>61.791304347826085</v>
      </c>
      <c r="R404" s="96">
        <v>65.713864628820957</v>
      </c>
      <c r="S404" s="96">
        <v>61.674005819592622</v>
      </c>
      <c r="T404" s="96">
        <v>39.382594484167512</v>
      </c>
      <c r="U404" s="96">
        <v>33.387809419496172</v>
      </c>
      <c r="V404" s="96">
        <v>37.773441208198484</v>
      </c>
      <c r="W404" s="96">
        <v>39.269704984740585</v>
      </c>
      <c r="X404" s="96">
        <v>39.449202825428863</v>
      </c>
      <c r="Y404" s="96">
        <v>38.810228401191651</v>
      </c>
      <c r="Z404" s="96">
        <v>38.645928143712581</v>
      </c>
      <c r="AA404" s="96">
        <v>37.098663636363639</v>
      </c>
      <c r="AB404" s="96">
        <v>37.164239629990256</v>
      </c>
    </row>
    <row r="405" spans="1:28" x14ac:dyDescent="0.25">
      <c r="A405" s="3" t="s">
        <v>348</v>
      </c>
      <c r="B405" s="3" t="s">
        <v>348</v>
      </c>
      <c r="C405" s="96">
        <v>43.641571194762683</v>
      </c>
      <c r="D405" s="96">
        <v>43.597717948717943</v>
      </c>
      <c r="E405" s="96">
        <v>45.161811722912972</v>
      </c>
      <c r="F405" s="96">
        <v>48.914728682170541</v>
      </c>
      <c r="G405" s="96">
        <v>51.458333333333336</v>
      </c>
      <c r="H405" s="96">
        <v>54.208703535811424</v>
      </c>
      <c r="I405" s="96">
        <v>57.564864864864866</v>
      </c>
      <c r="J405" s="96">
        <v>63.944485608856084</v>
      </c>
      <c r="K405" s="96">
        <v>65.94046940639268</v>
      </c>
      <c r="L405" s="96">
        <v>73.288815014164314</v>
      </c>
      <c r="M405" s="96">
        <v>77.840355029585794</v>
      </c>
      <c r="N405" s="96">
        <v>73.77817258883249</v>
      </c>
      <c r="O405" s="96">
        <v>75.923146067415715</v>
      </c>
      <c r="P405" s="96">
        <v>81.775420560747662</v>
      </c>
      <c r="Q405" s="96">
        <v>82.561841680129248</v>
      </c>
      <c r="R405" s="96">
        <v>80.523137334689736</v>
      </c>
      <c r="S405" s="96">
        <v>78.007861060329063</v>
      </c>
      <c r="T405" s="96">
        <v>82.003548837209308</v>
      </c>
      <c r="U405" s="96">
        <v>79.518383050847461</v>
      </c>
      <c r="V405" s="96">
        <v>101.04285299055613</v>
      </c>
      <c r="W405" s="96">
        <v>108.82674890656064</v>
      </c>
      <c r="X405" s="96">
        <v>105.74600343087791</v>
      </c>
      <c r="Y405" s="96">
        <v>103.84621756894791</v>
      </c>
      <c r="Z405" s="96">
        <v>107.00269999999999</v>
      </c>
      <c r="AA405" s="96">
        <v>107.12719885057471</v>
      </c>
      <c r="AB405" s="96">
        <v>101.08626666666666</v>
      </c>
    </row>
    <row r="406" spans="1:28" x14ac:dyDescent="0.25">
      <c r="A406" s="3" t="s">
        <v>258</v>
      </c>
      <c r="B406" s="3" t="s">
        <v>258</v>
      </c>
      <c r="C406" s="96">
        <v>0</v>
      </c>
      <c r="D406" s="96">
        <v>0</v>
      </c>
      <c r="E406" s="96">
        <v>0</v>
      </c>
      <c r="F406" s="96">
        <v>0</v>
      </c>
      <c r="G406" s="96">
        <v>0</v>
      </c>
      <c r="H406" s="96">
        <v>0</v>
      </c>
      <c r="I406" s="96">
        <v>12.963745019920319</v>
      </c>
      <c r="J406" s="96">
        <v>13.864694280078895</v>
      </c>
      <c r="K406" s="96">
        <v>14.383152651072123</v>
      </c>
      <c r="L406" s="96">
        <v>12.827565983606558</v>
      </c>
      <c r="M406" s="96">
        <v>13.859626645768024</v>
      </c>
      <c r="N406" s="96">
        <v>15.04625173824131</v>
      </c>
      <c r="O406" s="96">
        <v>14.652395041322315</v>
      </c>
      <c r="P406" s="96">
        <v>15.364785034013604</v>
      </c>
      <c r="Q406" s="96">
        <v>15.68647390542907</v>
      </c>
      <c r="R406" s="96">
        <v>15.303622317596567</v>
      </c>
      <c r="S406" s="96">
        <v>15.649837837837836</v>
      </c>
      <c r="T406" s="96">
        <v>15.501342299794661</v>
      </c>
      <c r="U406" s="96">
        <v>15.027085344827587</v>
      </c>
      <c r="V406" s="96">
        <v>14.747147826086955</v>
      </c>
      <c r="W406" s="96">
        <v>14.965616784630939</v>
      </c>
      <c r="X406" s="96">
        <v>14.299157879088204</v>
      </c>
      <c r="Y406" s="96">
        <v>13.664000000000001</v>
      </c>
      <c r="Z406" s="96">
        <v>13.85588515625</v>
      </c>
      <c r="AA406" s="96">
        <v>13.299940360766627</v>
      </c>
      <c r="AB406" s="96">
        <v>13.689109191530317</v>
      </c>
    </row>
    <row r="407" spans="1:28" x14ac:dyDescent="0.25">
      <c r="A407" s="3" t="s">
        <v>238</v>
      </c>
      <c r="B407" s="3" t="s">
        <v>238</v>
      </c>
      <c r="C407" s="96">
        <v>0</v>
      </c>
      <c r="D407" s="96">
        <v>0</v>
      </c>
      <c r="E407" s="96">
        <v>0</v>
      </c>
      <c r="F407" s="96">
        <v>0</v>
      </c>
      <c r="G407" s="96">
        <v>0</v>
      </c>
      <c r="H407" s="96">
        <v>0</v>
      </c>
      <c r="I407" s="96">
        <v>0</v>
      </c>
      <c r="J407" s="96">
        <v>0</v>
      </c>
      <c r="K407" s="96">
        <v>0</v>
      </c>
      <c r="L407" s="96">
        <v>0</v>
      </c>
      <c r="M407" s="96">
        <v>20.235071717171717</v>
      </c>
      <c r="N407" s="96">
        <v>18.652504347826088</v>
      </c>
      <c r="O407" s="96">
        <v>22.124584615384617</v>
      </c>
      <c r="P407" s="96">
        <v>22.172685948026949</v>
      </c>
      <c r="Q407" s="96">
        <v>23.309162348178134</v>
      </c>
      <c r="R407" s="96">
        <v>22.776470588235291</v>
      </c>
      <c r="S407" s="96">
        <v>23.094039735099336</v>
      </c>
      <c r="T407" s="96">
        <v>23.545280464216635</v>
      </c>
      <c r="U407" s="96">
        <v>22.738064516129032</v>
      </c>
      <c r="V407" s="96">
        <v>22.243600867678957</v>
      </c>
      <c r="W407" s="96">
        <v>22.330337078651684</v>
      </c>
      <c r="X407" s="96">
        <v>21.682307692307695</v>
      </c>
      <c r="Y407" s="96">
        <v>20.902608695652173</v>
      </c>
      <c r="Z407" s="96">
        <v>20.544847207586933</v>
      </c>
      <c r="AA407" s="96">
        <v>20.226499402628434</v>
      </c>
      <c r="AB407" s="96">
        <v>20.909019607843135</v>
      </c>
    </row>
    <row r="408" spans="1:28" x14ac:dyDescent="0.25">
      <c r="A408" s="3" t="s">
        <v>540</v>
      </c>
      <c r="B408" s="3" t="s">
        <v>150</v>
      </c>
      <c r="C408" s="96">
        <v>0</v>
      </c>
      <c r="D408" s="96">
        <v>0</v>
      </c>
      <c r="E408" s="96">
        <v>0</v>
      </c>
      <c r="F408" s="96">
        <v>0</v>
      </c>
      <c r="G408" s="96">
        <v>0</v>
      </c>
      <c r="H408" s="96">
        <v>0</v>
      </c>
      <c r="I408" s="96">
        <v>0</v>
      </c>
      <c r="J408" s="96">
        <v>0</v>
      </c>
      <c r="K408" s="96">
        <v>0</v>
      </c>
      <c r="L408" s="96">
        <v>0</v>
      </c>
      <c r="M408" s="96">
        <v>0</v>
      </c>
      <c r="N408" s="96">
        <v>0</v>
      </c>
      <c r="O408" s="96">
        <v>0</v>
      </c>
      <c r="P408" s="96">
        <v>0</v>
      </c>
      <c r="Q408" s="96">
        <v>0</v>
      </c>
      <c r="R408" s="96">
        <v>0</v>
      </c>
      <c r="S408" s="96">
        <v>0</v>
      </c>
      <c r="T408" s="96">
        <v>0</v>
      </c>
      <c r="U408" s="96">
        <v>0</v>
      </c>
      <c r="V408" s="96">
        <v>0</v>
      </c>
      <c r="W408" s="96">
        <v>0</v>
      </c>
      <c r="X408" s="96">
        <v>7.3994616956077621</v>
      </c>
      <c r="Y408" s="96">
        <v>8.0072046169989513</v>
      </c>
      <c r="Z408" s="96">
        <v>7.5405151515151507</v>
      </c>
      <c r="AA408" s="96">
        <v>7.4124604966139955</v>
      </c>
      <c r="AB408" s="96">
        <v>8.1714309941520487</v>
      </c>
    </row>
    <row r="409" spans="1:28" x14ac:dyDescent="0.25">
      <c r="A409" s="3" t="s">
        <v>132</v>
      </c>
      <c r="B409" s="3" t="s">
        <v>132</v>
      </c>
      <c r="C409" s="96">
        <v>170.75991902834005</v>
      </c>
      <c r="D409" s="96">
        <v>168.90570289855071</v>
      </c>
      <c r="E409" s="96">
        <v>176.49268292682927</v>
      </c>
      <c r="F409" s="96">
        <v>176.36165703275529</v>
      </c>
      <c r="G409" s="96">
        <v>184.24871794871794</v>
      </c>
      <c r="H409" s="96">
        <v>178.16842105263157</v>
      </c>
      <c r="I409" s="96">
        <v>222.22221144519881</v>
      </c>
      <c r="J409" s="96">
        <v>220.04865813953489</v>
      </c>
      <c r="K409" s="96">
        <v>203.9</v>
      </c>
      <c r="L409" s="96">
        <v>170.42693975230009</v>
      </c>
      <c r="M409" s="96">
        <v>167.40436619718309</v>
      </c>
      <c r="N409" s="96">
        <v>166.02073394495415</v>
      </c>
      <c r="O409" s="96">
        <v>167.48695198329852</v>
      </c>
      <c r="P409" s="96">
        <v>163.83016965127237</v>
      </c>
      <c r="Q409" s="96">
        <v>163.65384991843393</v>
      </c>
      <c r="R409" s="96">
        <v>172.25198443579765</v>
      </c>
      <c r="S409" s="96">
        <v>170.64527089072544</v>
      </c>
      <c r="T409" s="96">
        <v>168.42137404580154</v>
      </c>
      <c r="U409" s="96">
        <v>167.54890466531441</v>
      </c>
      <c r="V409" s="96">
        <v>167.24263157894737</v>
      </c>
      <c r="W409" s="96">
        <v>171.10584158415844</v>
      </c>
      <c r="X409" s="96">
        <v>170.1794518013632</v>
      </c>
      <c r="Y409" s="96">
        <v>173.0670552390641</v>
      </c>
      <c r="Z409" s="96">
        <v>171.06859603340291</v>
      </c>
      <c r="AA409" s="96">
        <v>171.11352009132423</v>
      </c>
      <c r="AB409" s="96">
        <v>177.36371764705882</v>
      </c>
    </row>
    <row r="410" spans="1:28" x14ac:dyDescent="0.25">
      <c r="A410" s="3" t="s">
        <v>4</v>
      </c>
      <c r="B410" s="8" t="s">
        <v>2</v>
      </c>
      <c r="C410" s="96">
        <v>0</v>
      </c>
      <c r="D410" s="96">
        <v>0</v>
      </c>
      <c r="E410" s="96">
        <v>0</v>
      </c>
      <c r="F410" s="96">
        <v>0</v>
      </c>
      <c r="G410" s="96">
        <v>0</v>
      </c>
      <c r="H410" s="96">
        <v>0</v>
      </c>
      <c r="I410" s="96">
        <v>0</v>
      </c>
      <c r="J410" s="96">
        <v>11.638277511961721</v>
      </c>
      <c r="K410" s="96">
        <v>18.001799619771859</v>
      </c>
      <c r="L410" s="96">
        <v>18.378527032321252</v>
      </c>
      <c r="M410" s="96">
        <v>21.330674846625769</v>
      </c>
      <c r="N410" s="96">
        <v>27.932109129066109</v>
      </c>
      <c r="O410" s="96">
        <v>30.068421052631578</v>
      </c>
      <c r="P410" s="96">
        <v>28.256840077071288</v>
      </c>
      <c r="Q410" s="96">
        <v>28.912345679012343</v>
      </c>
      <c r="R410" s="96">
        <v>15.987392378990732</v>
      </c>
      <c r="S410" s="96">
        <v>16.815580524344568</v>
      </c>
      <c r="T410" s="96">
        <v>13.024358974358975</v>
      </c>
      <c r="U410" s="96">
        <v>14.468963616317531</v>
      </c>
      <c r="V410" s="96">
        <v>20.380094438614901</v>
      </c>
      <c r="W410" s="96">
        <v>19.702901408450703</v>
      </c>
      <c r="X410" s="96">
        <v>18.920163934426231</v>
      </c>
      <c r="Y410" s="96">
        <v>11.0880116156283</v>
      </c>
      <c r="Z410" s="96">
        <v>17.063982721382288</v>
      </c>
      <c r="AA410" s="96">
        <v>16.714232611174459</v>
      </c>
      <c r="AB410" s="96">
        <v>18.556109589041096</v>
      </c>
    </row>
    <row r="411" spans="1:28" x14ac:dyDescent="0.25">
      <c r="A411" s="3" t="s">
        <v>303</v>
      </c>
      <c r="B411" s="3" t="s">
        <v>484</v>
      </c>
      <c r="C411" s="96">
        <v>0</v>
      </c>
      <c r="D411" s="96">
        <v>0</v>
      </c>
      <c r="E411" s="96">
        <v>0</v>
      </c>
      <c r="F411" s="96">
        <v>6.8526673132880704</v>
      </c>
      <c r="G411" s="96">
        <v>7.2041666666666666</v>
      </c>
      <c r="H411" s="96">
        <v>6.5507343750000002</v>
      </c>
      <c r="I411" s="96">
        <v>6.5973202357563849</v>
      </c>
      <c r="J411" s="96">
        <v>7.0295774647887317</v>
      </c>
      <c r="K411" s="96">
        <v>6.7103041958041967</v>
      </c>
      <c r="L411" s="96">
        <v>6.2302825462012317</v>
      </c>
      <c r="M411" s="96">
        <v>6.4646887966804965</v>
      </c>
      <c r="N411" s="96">
        <v>6.6353384932920534</v>
      </c>
      <c r="O411" s="96">
        <v>6.7722538771399794</v>
      </c>
      <c r="P411" s="96">
        <v>6.2603408450704219</v>
      </c>
      <c r="Q411" s="96">
        <v>6.2777186915887846</v>
      </c>
      <c r="R411" s="96">
        <v>6.5266874049945711</v>
      </c>
      <c r="S411" s="96">
        <v>6.442934740882917</v>
      </c>
      <c r="T411" s="96">
        <v>6.0613789473684214</v>
      </c>
      <c r="U411" s="96">
        <v>6.0040352201257861</v>
      </c>
      <c r="V411" s="96">
        <v>5.6768972972972973</v>
      </c>
      <c r="W411" s="96">
        <v>5.6132366492146595</v>
      </c>
      <c r="X411" s="96">
        <v>5.4646551102204413</v>
      </c>
      <c r="Y411" s="96">
        <v>5.8183690355329949</v>
      </c>
      <c r="Z411" s="96">
        <v>5.8977367952522268</v>
      </c>
      <c r="AA411" s="96">
        <v>4.7903518763796917</v>
      </c>
      <c r="AB411" s="96">
        <v>5.8070000000000004</v>
      </c>
    </row>
    <row r="412" spans="1:28" x14ac:dyDescent="0.25">
      <c r="A412" s="3" t="s">
        <v>246</v>
      </c>
      <c r="B412" s="3" t="s">
        <v>246</v>
      </c>
      <c r="C412" s="96">
        <v>0</v>
      </c>
      <c r="D412" s="96">
        <v>0</v>
      </c>
      <c r="E412" s="96">
        <v>0</v>
      </c>
      <c r="F412" s="96">
        <v>0</v>
      </c>
      <c r="G412" s="96">
        <v>0</v>
      </c>
      <c r="H412" s="96">
        <v>0</v>
      </c>
      <c r="I412" s="96">
        <v>0</v>
      </c>
      <c r="J412" s="96">
        <v>0</v>
      </c>
      <c r="K412" s="96">
        <v>14.263427230046949</v>
      </c>
      <c r="L412" s="96">
        <v>16.461810067114097</v>
      </c>
      <c r="M412" s="96">
        <v>16.833517821782181</v>
      </c>
      <c r="N412" s="96">
        <v>14.54210101010101</v>
      </c>
      <c r="O412" s="96">
        <v>15.390065253360909</v>
      </c>
      <c r="P412" s="96">
        <v>0</v>
      </c>
      <c r="Q412" s="96">
        <v>0</v>
      </c>
      <c r="R412" s="96">
        <v>0</v>
      </c>
      <c r="S412" s="96">
        <v>0</v>
      </c>
      <c r="T412" s="96">
        <v>16.7504432132964</v>
      </c>
      <c r="U412" s="96">
        <v>16.776472491909384</v>
      </c>
      <c r="V412" s="96">
        <v>17.804583333333333</v>
      </c>
      <c r="W412" s="96">
        <v>18.073497053045187</v>
      </c>
      <c r="X412" s="96">
        <v>17.212052052052051</v>
      </c>
      <c r="Y412" s="96">
        <v>17.749635627530367</v>
      </c>
      <c r="Z412" s="96">
        <v>18.941933815925541</v>
      </c>
      <c r="AA412" s="96">
        <v>37.935610302351627</v>
      </c>
      <c r="AB412" s="96">
        <v>37.312087286527515</v>
      </c>
    </row>
    <row r="413" spans="1:28" x14ac:dyDescent="0.25">
      <c r="A413" s="3" t="s">
        <v>336</v>
      </c>
      <c r="B413" s="3" t="s">
        <v>336</v>
      </c>
      <c r="C413" s="96">
        <v>121.28394648829432</v>
      </c>
      <c r="D413" s="96">
        <v>131.61119604147029</v>
      </c>
      <c r="E413" s="96">
        <v>127.18760857055403</v>
      </c>
      <c r="F413" s="96">
        <v>130.59253496252853</v>
      </c>
      <c r="G413" s="96">
        <v>136.90896274089934</v>
      </c>
      <c r="H413" s="96">
        <v>145.00762996254682</v>
      </c>
      <c r="I413" s="96">
        <v>147.97583012048193</v>
      </c>
      <c r="J413" s="96">
        <v>143.04892714148218</v>
      </c>
      <c r="K413" s="96">
        <v>147.12693671874999</v>
      </c>
      <c r="L413" s="96">
        <v>111.5438144235161</v>
      </c>
      <c r="M413" s="96">
        <v>164.51065192107995</v>
      </c>
      <c r="N413" s="96">
        <v>147.5787218045113</v>
      </c>
      <c r="O413" s="96">
        <v>146.98269146608317</v>
      </c>
      <c r="P413" s="96">
        <v>147.93891283055828</v>
      </c>
      <c r="Q413" s="96">
        <v>153.40931977217247</v>
      </c>
      <c r="R413" s="96">
        <v>166.48310375939849</v>
      </c>
      <c r="S413" s="96">
        <v>142.42787524366472</v>
      </c>
      <c r="T413" s="96">
        <v>139.78005928853756</v>
      </c>
      <c r="U413" s="96">
        <v>139.02903078677309</v>
      </c>
      <c r="V413" s="96">
        <v>138.89898678414096</v>
      </c>
      <c r="W413" s="96">
        <v>133.98295683453239</v>
      </c>
      <c r="X413" s="96">
        <v>138.52518248175181</v>
      </c>
      <c r="Y413" s="96">
        <v>139.8541816283925</v>
      </c>
      <c r="Z413" s="96">
        <v>135.95319552238806</v>
      </c>
      <c r="AA413" s="96">
        <v>195.89272835112695</v>
      </c>
      <c r="AB413" s="96">
        <v>86.75388142292492</v>
      </c>
    </row>
    <row r="414" spans="1:28" x14ac:dyDescent="0.25">
      <c r="A414" s="3" t="s">
        <v>430</v>
      </c>
      <c r="B414" s="3" t="s">
        <v>333</v>
      </c>
      <c r="C414" s="96">
        <v>0</v>
      </c>
      <c r="D414" s="96">
        <v>0</v>
      </c>
      <c r="E414" s="96">
        <v>0</v>
      </c>
      <c r="F414" s="96">
        <v>0</v>
      </c>
      <c r="G414" s="96">
        <v>0</v>
      </c>
      <c r="H414" s="96">
        <v>0</v>
      </c>
      <c r="I414" s="96">
        <v>0</v>
      </c>
      <c r="J414" s="96">
        <v>0</v>
      </c>
      <c r="K414" s="96">
        <v>0</v>
      </c>
      <c r="L414" s="96">
        <v>2.0022818405756015</v>
      </c>
      <c r="M414" s="96">
        <v>3.1567654075546718</v>
      </c>
      <c r="N414" s="96">
        <v>2.1847524752475249</v>
      </c>
      <c r="O414" s="96">
        <v>2.2394871794871798</v>
      </c>
      <c r="P414" s="96">
        <v>2.0282720588235295</v>
      </c>
      <c r="Q414" s="96">
        <v>1.766890951276102</v>
      </c>
      <c r="R414" s="96">
        <v>2.1877777777777778</v>
      </c>
      <c r="S414" s="96">
        <v>2.0511472448057813</v>
      </c>
      <c r="T414" s="96">
        <v>2.2074363807728559</v>
      </c>
      <c r="U414" s="96">
        <v>2.2293076923076924</v>
      </c>
      <c r="V414" s="96">
        <v>2.2415250000000002</v>
      </c>
      <c r="W414" s="96">
        <v>2.364566041461007</v>
      </c>
      <c r="X414" s="96">
        <v>2.2622656249999999</v>
      </c>
      <c r="Y414" s="96">
        <v>2.29518444666002</v>
      </c>
      <c r="Z414" s="96">
        <v>2.4050551654964893</v>
      </c>
      <c r="AA414" s="96">
        <v>2.5469780853517876</v>
      </c>
      <c r="AB414" s="96">
        <v>2.3199999999999998</v>
      </c>
    </row>
    <row r="415" spans="1:28" x14ac:dyDescent="0.25">
      <c r="A415" s="3" t="s">
        <v>50</v>
      </c>
      <c r="B415" s="8" t="s">
        <v>50</v>
      </c>
      <c r="C415" s="96">
        <v>29.63739456419869</v>
      </c>
      <c r="D415" s="96">
        <v>28.681000000000001</v>
      </c>
      <c r="E415" s="96">
        <v>28.644527595884007</v>
      </c>
      <c r="F415" s="96">
        <v>33.396881091617928</v>
      </c>
      <c r="G415" s="96">
        <v>32.046331236897274</v>
      </c>
      <c r="H415" s="96">
        <v>34.240310077519382</v>
      </c>
      <c r="I415" s="96">
        <v>38.350354609929077</v>
      </c>
      <c r="J415" s="96">
        <v>39.220161290322579</v>
      </c>
      <c r="K415" s="96">
        <v>37.863514357937305</v>
      </c>
      <c r="L415" s="96">
        <v>48.118089424345989</v>
      </c>
      <c r="M415" s="96">
        <v>34.369914529914524</v>
      </c>
      <c r="N415" s="96">
        <v>31.52</v>
      </c>
      <c r="O415" s="96">
        <v>40.558350951374209</v>
      </c>
      <c r="P415" s="96">
        <v>41.73776015857284</v>
      </c>
      <c r="Q415" s="96">
        <v>40.52039426523298</v>
      </c>
      <c r="R415" s="96">
        <v>38.914706783369802</v>
      </c>
      <c r="S415" s="96">
        <v>39.477919528949947</v>
      </c>
      <c r="T415" s="96">
        <v>45.792080679405515</v>
      </c>
      <c r="U415" s="96">
        <v>45.814901423877338</v>
      </c>
      <c r="V415" s="96">
        <v>45.485906040268453</v>
      </c>
      <c r="W415" s="96">
        <v>44.846308169596682</v>
      </c>
      <c r="X415" s="96">
        <v>43.295531914893616</v>
      </c>
      <c r="Y415" s="96">
        <v>43.121654676258991</v>
      </c>
      <c r="Z415" s="96">
        <v>42.058917835671338</v>
      </c>
      <c r="AA415" s="96">
        <v>36.231076566125289</v>
      </c>
      <c r="AB415" s="96">
        <v>37.560494531250001</v>
      </c>
    </row>
    <row r="416" spans="1:28" x14ac:dyDescent="0.25">
      <c r="A416" s="3" t="s">
        <v>353</v>
      </c>
      <c r="B416" s="3" t="s">
        <v>353</v>
      </c>
      <c r="C416" s="96">
        <v>86.709941520467837</v>
      </c>
      <c r="D416" s="96">
        <v>82.965896044158228</v>
      </c>
      <c r="E416" s="96">
        <v>85.473515981735162</v>
      </c>
      <c r="F416" s="96">
        <v>85.456725146198835</v>
      </c>
      <c r="G416" s="96">
        <v>85.66382978723405</v>
      </c>
      <c r="H416" s="96">
        <v>86.666262814538669</v>
      </c>
      <c r="I416" s="96">
        <v>94.735059760956176</v>
      </c>
      <c r="J416" s="96">
        <v>97.632850241545896</v>
      </c>
      <c r="K416" s="96">
        <v>103.27652413793103</v>
      </c>
      <c r="L416" s="96">
        <v>110.13863208292202</v>
      </c>
      <c r="M416" s="96">
        <v>118.9757142857143</v>
      </c>
      <c r="N416" s="96">
        <v>124.96382428813558</v>
      </c>
      <c r="O416" s="96">
        <v>132.91440147218682</v>
      </c>
      <c r="P416" s="96">
        <v>135.80543474203324</v>
      </c>
      <c r="Q416" s="96">
        <v>145.68544982696443</v>
      </c>
      <c r="R416" s="96">
        <v>143.3687432973822</v>
      </c>
      <c r="S416" s="96">
        <v>147.89811320754717</v>
      </c>
      <c r="T416" s="96">
        <v>146.45729037178262</v>
      </c>
      <c r="U416" s="96">
        <v>144.52999999999997</v>
      </c>
      <c r="V416" s="96">
        <v>148.9054944887593</v>
      </c>
      <c r="W416" s="96">
        <v>151.06913495934958</v>
      </c>
      <c r="X416" s="96">
        <v>158.17159583333333</v>
      </c>
      <c r="Y416" s="96">
        <v>152.82865338345866</v>
      </c>
      <c r="Z416" s="96">
        <v>150.12752387238723</v>
      </c>
      <c r="AA416" s="96">
        <v>148.93766721311476</v>
      </c>
      <c r="AB416" s="96">
        <v>155.83903230309073</v>
      </c>
    </row>
    <row r="417" spans="1:28" s="91" customFormat="1" x14ac:dyDescent="0.25">
      <c r="A417" s="89" t="s">
        <v>431</v>
      </c>
      <c r="B417" s="89" t="s">
        <v>278</v>
      </c>
      <c r="C417" s="90">
        <v>221.16671994970662</v>
      </c>
      <c r="D417" s="90">
        <v>190.4572617946346</v>
      </c>
      <c r="E417" s="90">
        <v>198.87755328467154</v>
      </c>
      <c r="F417" s="90">
        <v>200.40707070707072</v>
      </c>
      <c r="G417" s="90">
        <v>210.2945945945946</v>
      </c>
      <c r="H417" s="90">
        <v>0</v>
      </c>
      <c r="I417" s="90">
        <v>0</v>
      </c>
      <c r="J417" s="90">
        <v>179.21232227488153</v>
      </c>
      <c r="K417" s="90">
        <v>0</v>
      </c>
      <c r="L417" s="90">
        <v>0</v>
      </c>
      <c r="M417" s="90">
        <v>0</v>
      </c>
      <c r="N417" s="90">
        <v>0</v>
      </c>
      <c r="O417" s="90">
        <v>0</v>
      </c>
      <c r="P417" s="90">
        <v>0</v>
      </c>
      <c r="Q417" s="90">
        <v>0</v>
      </c>
      <c r="R417" s="90">
        <v>0</v>
      </c>
      <c r="S417" s="90" t="s">
        <v>523</v>
      </c>
      <c r="T417" s="90" t="s">
        <v>523</v>
      </c>
      <c r="U417" s="90" t="s">
        <v>523</v>
      </c>
      <c r="V417" s="90" t="s">
        <v>523</v>
      </c>
      <c r="W417" s="90" t="s">
        <v>523</v>
      </c>
      <c r="X417" s="90" t="s">
        <v>523</v>
      </c>
      <c r="Y417" s="90" t="s">
        <v>523</v>
      </c>
      <c r="Z417" s="90">
        <v>0</v>
      </c>
      <c r="AA417" s="90" t="s">
        <v>523</v>
      </c>
      <c r="AB417" s="90">
        <v>0</v>
      </c>
    </row>
    <row r="418" spans="1:28" x14ac:dyDescent="0.25">
      <c r="A418" s="3" t="s">
        <v>247</v>
      </c>
      <c r="B418" s="3" t="s">
        <v>233</v>
      </c>
      <c r="C418" s="96">
        <v>0</v>
      </c>
      <c r="D418" s="96">
        <v>0</v>
      </c>
      <c r="E418" s="96">
        <v>0</v>
      </c>
      <c r="F418" s="96">
        <v>0</v>
      </c>
      <c r="G418" s="96">
        <v>0</v>
      </c>
      <c r="H418" s="96">
        <v>0</v>
      </c>
      <c r="I418" s="96">
        <v>0</v>
      </c>
      <c r="J418" s="96">
        <v>0</v>
      </c>
      <c r="K418" s="96">
        <v>0</v>
      </c>
      <c r="L418" s="96">
        <v>0</v>
      </c>
      <c r="M418" s="96">
        <v>15.688445595854922</v>
      </c>
      <c r="N418" s="96">
        <v>15.597194244604317</v>
      </c>
      <c r="O418" s="96">
        <v>0</v>
      </c>
      <c r="P418" s="96">
        <v>18.488461538461536</v>
      </c>
      <c r="Q418" s="96">
        <v>0</v>
      </c>
      <c r="R418" s="96">
        <v>0</v>
      </c>
      <c r="S418" s="96" t="s">
        <v>523</v>
      </c>
      <c r="T418" s="96" t="s">
        <v>523</v>
      </c>
      <c r="U418" s="96" t="s">
        <v>523</v>
      </c>
      <c r="V418" s="96">
        <v>17.705932203389828</v>
      </c>
      <c r="W418" s="96">
        <v>18.879284984678243</v>
      </c>
      <c r="X418" s="96">
        <v>18.98671328671329</v>
      </c>
      <c r="Y418" s="96">
        <v>19.335757575757576</v>
      </c>
      <c r="Z418" s="96">
        <v>19.474285714285713</v>
      </c>
      <c r="AA418" s="96">
        <v>19.965570370370372</v>
      </c>
      <c r="AB418" s="96">
        <v>20.148389655172416</v>
      </c>
    </row>
    <row r="419" spans="1:28" x14ac:dyDescent="0.25">
      <c r="A419" s="3" t="s">
        <v>360</v>
      </c>
      <c r="B419" s="57" t="s">
        <v>360</v>
      </c>
      <c r="C419" s="96">
        <v>173.78716216216216</v>
      </c>
      <c r="D419" s="96">
        <v>142.44159846301633</v>
      </c>
      <c r="E419" s="96">
        <v>153.13720930232557</v>
      </c>
      <c r="F419" s="96">
        <v>157.10142711518859</v>
      </c>
      <c r="G419" s="96">
        <v>161.49731243001119</v>
      </c>
      <c r="H419" s="96">
        <v>160.82253521126762</v>
      </c>
      <c r="I419" s="96">
        <v>165.19225422045679</v>
      </c>
      <c r="J419" s="96">
        <v>168.06603773584905</v>
      </c>
      <c r="K419" s="96">
        <v>164.39538850902187</v>
      </c>
      <c r="L419" s="96">
        <v>160.75819029126214</v>
      </c>
      <c r="M419" s="96">
        <v>166.63445475946776</v>
      </c>
      <c r="N419" s="96">
        <v>168.08103529411764</v>
      </c>
      <c r="O419" s="96">
        <v>168.77145135135132</v>
      </c>
      <c r="P419" s="96">
        <v>169.39712307692307</v>
      </c>
      <c r="Q419" s="96">
        <v>180.76595280716026</v>
      </c>
      <c r="R419" s="96">
        <v>178.82825194274028</v>
      </c>
      <c r="S419" s="96">
        <v>177.64131847725164</v>
      </c>
      <c r="T419" s="96">
        <v>177.53543046357618</v>
      </c>
      <c r="U419" s="96">
        <v>178.26657266811281</v>
      </c>
      <c r="V419" s="96">
        <v>181.47923766816143</v>
      </c>
      <c r="W419" s="96">
        <v>183.29134801627669</v>
      </c>
      <c r="X419" s="96">
        <v>181.7097520661157</v>
      </c>
      <c r="Y419" s="96">
        <v>180.94784172661869</v>
      </c>
      <c r="Z419" s="96">
        <v>178.45111111111112</v>
      </c>
      <c r="AA419" s="96">
        <v>178.59493975903615</v>
      </c>
      <c r="AB419" s="96">
        <v>179.84600397614315</v>
      </c>
    </row>
    <row r="420" spans="1:28" x14ac:dyDescent="0.25">
      <c r="A420" s="3" t="s">
        <v>205</v>
      </c>
      <c r="B420" s="3" t="s">
        <v>205</v>
      </c>
      <c r="C420" s="96">
        <v>1455.0228791773777</v>
      </c>
      <c r="D420" s="96">
        <v>1408.4584024975986</v>
      </c>
      <c r="E420" s="96">
        <v>1427.485609532539</v>
      </c>
      <c r="F420" s="96">
        <v>1504.4538081107817</v>
      </c>
      <c r="G420" s="96">
        <v>1415.0594982758621</v>
      </c>
      <c r="H420" s="96">
        <v>1433.7549668874174</v>
      </c>
      <c r="I420" s="96">
        <v>1416.6526570048309</v>
      </c>
      <c r="J420" s="96">
        <v>1405.9380113744078</v>
      </c>
      <c r="K420" s="96">
        <v>1492.3719000000001</v>
      </c>
      <c r="L420" s="96">
        <v>1477.1306639053255</v>
      </c>
      <c r="M420" s="96">
        <v>1510.5421796165492</v>
      </c>
      <c r="N420" s="96">
        <v>1603.4481141692152</v>
      </c>
      <c r="O420" s="96">
        <v>1556.3561027837259</v>
      </c>
      <c r="P420" s="96">
        <v>1580.2769230769231</v>
      </c>
      <c r="Q420" s="96">
        <v>1553.2206001622062</v>
      </c>
      <c r="R420" s="96">
        <v>1350.1712643678161</v>
      </c>
      <c r="S420" s="96">
        <v>1482.8596574690771</v>
      </c>
      <c r="T420" s="96">
        <v>1436.0093228655544</v>
      </c>
      <c r="U420" s="96">
        <v>1416.1360091851852</v>
      </c>
      <c r="V420" s="96">
        <v>1415.7706528403</v>
      </c>
      <c r="W420" s="96">
        <v>1480.9330663951121</v>
      </c>
      <c r="X420" s="96">
        <v>1511.3924261184882</v>
      </c>
      <c r="Y420" s="96">
        <v>1496.0064596292482</v>
      </c>
      <c r="Z420" s="96">
        <v>1524.7556161290322</v>
      </c>
      <c r="AA420" s="96">
        <v>1479.2645096153842</v>
      </c>
      <c r="AB420" s="96">
        <v>1500.7193121817288</v>
      </c>
    </row>
    <row r="421" spans="1:28" x14ac:dyDescent="0.25">
      <c r="A421" s="3" t="s">
        <v>361</v>
      </c>
      <c r="B421" s="3" t="s">
        <v>361</v>
      </c>
      <c r="C421" s="96">
        <v>381.21568480268684</v>
      </c>
      <c r="D421" s="96">
        <v>392.81048285449486</v>
      </c>
      <c r="E421" s="96">
        <v>385.11979835013744</v>
      </c>
      <c r="F421" s="96">
        <v>387.67874015748032</v>
      </c>
      <c r="G421" s="96">
        <v>397.28008519701808</v>
      </c>
      <c r="H421" s="96">
        <v>405.45363128491618</v>
      </c>
      <c r="I421" s="96">
        <v>426.71890198019804</v>
      </c>
      <c r="J421" s="96">
        <v>455.9095430210325</v>
      </c>
      <c r="K421" s="96">
        <v>484.72019289099535</v>
      </c>
      <c r="L421" s="96">
        <v>450.90714301075275</v>
      </c>
      <c r="M421" s="96">
        <v>492.02525667351125</v>
      </c>
      <c r="N421" s="96">
        <v>502.29957716701904</v>
      </c>
      <c r="O421" s="96">
        <v>504.22914677930305</v>
      </c>
      <c r="P421" s="96">
        <v>515.91480611057227</v>
      </c>
      <c r="Q421" s="96">
        <v>498.54263311258273</v>
      </c>
      <c r="R421" s="96">
        <v>606.37649256198358</v>
      </c>
      <c r="S421" s="96">
        <v>534.58350612629602</v>
      </c>
      <c r="T421" s="96">
        <v>537.77635244956775</v>
      </c>
      <c r="U421" s="96">
        <v>571.65218761061942</v>
      </c>
      <c r="V421" s="96">
        <v>529.80957864693437</v>
      </c>
      <c r="W421" s="96">
        <v>540.74221278952666</v>
      </c>
      <c r="X421" s="96">
        <v>567.10533846153851</v>
      </c>
      <c r="Y421" s="96">
        <v>557.05778983050845</v>
      </c>
      <c r="Z421" s="96">
        <v>545.39216216216209</v>
      </c>
      <c r="AA421" s="96">
        <v>587.51</v>
      </c>
      <c r="AB421" s="96">
        <v>562.6708914622177</v>
      </c>
    </row>
    <row r="422" spans="1:28" x14ac:dyDescent="0.25">
      <c r="A422" s="3" t="s">
        <v>365</v>
      </c>
      <c r="B422" s="57" t="s">
        <v>365</v>
      </c>
      <c r="C422" s="96">
        <v>90.549622166246863</v>
      </c>
      <c r="D422" s="96">
        <v>85.232300653594777</v>
      </c>
      <c r="E422" s="96">
        <v>85.65921787709496</v>
      </c>
      <c r="F422" s="96">
        <v>95.33465346534652</v>
      </c>
      <c r="G422" s="96">
        <v>100.62581344902385</v>
      </c>
      <c r="H422" s="96">
        <v>96.956877323420088</v>
      </c>
      <c r="I422" s="96">
        <v>104.47384916748285</v>
      </c>
      <c r="J422" s="96">
        <v>109.38772198316182</v>
      </c>
      <c r="K422" s="96">
        <v>113.1545091503268</v>
      </c>
      <c r="L422" s="96">
        <v>116.69361376673041</v>
      </c>
      <c r="M422" s="96">
        <v>117.41155778894472</v>
      </c>
      <c r="N422" s="96">
        <v>119.68518518518519</v>
      </c>
      <c r="O422" s="96">
        <v>122.13506907545165</v>
      </c>
      <c r="P422" s="96">
        <v>125.22170542635659</v>
      </c>
      <c r="Q422" s="96">
        <v>130.26193601312551</v>
      </c>
      <c r="R422" s="96">
        <v>131.59031371769385</v>
      </c>
      <c r="S422" s="96">
        <v>131.48642789820923</v>
      </c>
      <c r="T422" s="96">
        <v>133.33765100671144</v>
      </c>
      <c r="U422" s="96">
        <v>134.96785388127853</v>
      </c>
      <c r="V422" s="96">
        <v>134.15888275862071</v>
      </c>
      <c r="W422" s="96">
        <v>135.01771239669421</v>
      </c>
      <c r="X422" s="96">
        <v>136.0511219512195</v>
      </c>
      <c r="Y422" s="96">
        <v>138.57358888888888</v>
      </c>
      <c r="Z422" s="96">
        <v>136.50457062023941</v>
      </c>
      <c r="AA422" s="96">
        <v>139.35919999999999</v>
      </c>
      <c r="AB422" s="96">
        <v>144.70196161616164</v>
      </c>
    </row>
    <row r="423" spans="1:28" s="91" customFormat="1" x14ac:dyDescent="0.25">
      <c r="A423" s="89" t="s">
        <v>36</v>
      </c>
      <c r="B423" s="92" t="s">
        <v>283</v>
      </c>
      <c r="C423" s="90">
        <v>0</v>
      </c>
      <c r="D423" s="90">
        <v>0</v>
      </c>
      <c r="E423" s="90">
        <v>0</v>
      </c>
      <c r="F423" s="90">
        <v>0</v>
      </c>
      <c r="G423" s="90">
        <v>0</v>
      </c>
      <c r="H423" s="90">
        <v>0</v>
      </c>
      <c r="I423" s="90">
        <v>0</v>
      </c>
      <c r="J423" s="90">
        <v>0</v>
      </c>
      <c r="K423" s="90">
        <v>8.4513922190201747</v>
      </c>
      <c r="L423" s="90">
        <v>9.9565128712871278</v>
      </c>
      <c r="M423" s="90">
        <v>10.380154563894523</v>
      </c>
      <c r="N423" s="90">
        <v>12.651106088751289</v>
      </c>
      <c r="O423" s="90">
        <v>14.053635476956057</v>
      </c>
      <c r="P423" s="90">
        <v>15.105391819056784</v>
      </c>
      <c r="Q423" s="90">
        <v>0</v>
      </c>
      <c r="R423" s="90">
        <v>0</v>
      </c>
      <c r="S423" s="90" t="s">
        <v>523</v>
      </c>
      <c r="T423" s="90" t="s">
        <v>523</v>
      </c>
      <c r="U423" s="90" t="s">
        <v>523</v>
      </c>
      <c r="V423" s="90" t="s">
        <v>523</v>
      </c>
      <c r="W423" s="90" t="s">
        <v>523</v>
      </c>
      <c r="X423" s="90" t="s">
        <v>523</v>
      </c>
      <c r="Y423" s="90" t="s">
        <v>523</v>
      </c>
      <c r="Z423" s="90">
        <v>0</v>
      </c>
      <c r="AA423" s="90" t="s">
        <v>523</v>
      </c>
      <c r="AB423" s="90">
        <v>0</v>
      </c>
    </row>
    <row r="424" spans="1:28" s="91" customFormat="1" x14ac:dyDescent="0.25">
      <c r="A424" s="89" t="s">
        <v>285</v>
      </c>
      <c r="B424" s="89" t="s">
        <v>309</v>
      </c>
      <c r="C424" s="90">
        <v>0</v>
      </c>
      <c r="D424" s="90">
        <v>0</v>
      </c>
      <c r="E424" s="90">
        <v>0</v>
      </c>
      <c r="F424" s="90">
        <v>0</v>
      </c>
      <c r="G424" s="90">
        <v>0</v>
      </c>
      <c r="H424" s="90">
        <v>0</v>
      </c>
      <c r="I424" s="90">
        <v>0</v>
      </c>
      <c r="J424" s="90">
        <v>0</v>
      </c>
      <c r="K424" s="90">
        <v>2.4443629063097512</v>
      </c>
      <c r="L424" s="90">
        <v>6.4921438665358195</v>
      </c>
      <c r="M424" s="90">
        <v>6.6528715447154472</v>
      </c>
      <c r="N424" s="90">
        <v>6.7204103092783507</v>
      </c>
      <c r="O424" s="90">
        <v>5.9865273311897109</v>
      </c>
      <c r="P424" s="90">
        <v>7.8158607350096707</v>
      </c>
      <c r="Q424" s="90">
        <v>0</v>
      </c>
      <c r="R424" s="90">
        <v>0</v>
      </c>
      <c r="S424" s="90" t="s">
        <v>523</v>
      </c>
      <c r="T424" s="90" t="s">
        <v>523</v>
      </c>
      <c r="U424" s="90" t="s">
        <v>523</v>
      </c>
      <c r="V424" s="90" t="s">
        <v>523</v>
      </c>
      <c r="W424" s="90" t="s">
        <v>523</v>
      </c>
      <c r="X424" s="90" t="s">
        <v>523</v>
      </c>
      <c r="Y424" s="90" t="s">
        <v>523</v>
      </c>
      <c r="Z424" s="90">
        <v>0</v>
      </c>
      <c r="AA424" s="90" t="s">
        <v>523</v>
      </c>
      <c r="AB424" s="90">
        <v>0</v>
      </c>
    </row>
    <row r="425" spans="1:28" s="91" customFormat="1" x14ac:dyDescent="0.25">
      <c r="A425" s="89" t="s">
        <v>432</v>
      </c>
      <c r="B425" s="89" t="s">
        <v>432</v>
      </c>
      <c r="C425" s="90">
        <v>48.459238095238099</v>
      </c>
      <c r="D425" s="90">
        <v>46.849478039585293</v>
      </c>
      <c r="E425" s="90">
        <v>46.78252523020258</v>
      </c>
      <c r="F425" s="90">
        <v>47.131308450704225</v>
      </c>
      <c r="G425" s="90">
        <v>0</v>
      </c>
      <c r="H425" s="90">
        <v>0</v>
      </c>
      <c r="I425" s="90">
        <v>0</v>
      </c>
      <c r="J425" s="90">
        <v>0</v>
      </c>
      <c r="K425" s="90">
        <v>0</v>
      </c>
      <c r="L425" s="90">
        <v>0</v>
      </c>
      <c r="M425" s="90">
        <v>0</v>
      </c>
      <c r="N425" s="90">
        <v>0</v>
      </c>
      <c r="O425" s="90">
        <v>0</v>
      </c>
      <c r="P425" s="90">
        <v>0</v>
      </c>
      <c r="Q425" s="90">
        <v>0</v>
      </c>
      <c r="R425" s="90">
        <v>0</v>
      </c>
      <c r="S425" s="90" t="s">
        <v>523</v>
      </c>
      <c r="T425" s="90" t="s">
        <v>523</v>
      </c>
      <c r="U425" s="90" t="s">
        <v>523</v>
      </c>
      <c r="V425" s="90" t="s">
        <v>523</v>
      </c>
      <c r="W425" s="90" t="s">
        <v>523</v>
      </c>
      <c r="X425" s="90" t="s">
        <v>523</v>
      </c>
      <c r="Y425" s="90" t="s">
        <v>523</v>
      </c>
      <c r="Z425" s="90">
        <v>0</v>
      </c>
      <c r="AA425" s="90" t="s">
        <v>523</v>
      </c>
      <c r="AB425" s="90">
        <v>0</v>
      </c>
    </row>
    <row r="426" spans="1:28" x14ac:dyDescent="0.25">
      <c r="A426" s="3" t="s">
        <v>279</v>
      </c>
      <c r="B426" s="3" t="s">
        <v>279</v>
      </c>
      <c r="C426" s="96">
        <v>0</v>
      </c>
      <c r="D426" s="96">
        <v>0</v>
      </c>
      <c r="E426" s="96">
        <v>0</v>
      </c>
      <c r="F426" s="96">
        <v>0</v>
      </c>
      <c r="G426" s="96">
        <v>0</v>
      </c>
      <c r="H426" s="96">
        <v>0</v>
      </c>
      <c r="I426" s="96">
        <v>0</v>
      </c>
      <c r="J426" s="96">
        <v>0</v>
      </c>
      <c r="K426" s="96">
        <v>0</v>
      </c>
      <c r="L426" s="96">
        <v>30.323944693154186</v>
      </c>
      <c r="M426" s="96">
        <v>27.241083451059538</v>
      </c>
      <c r="N426" s="96">
        <v>31.172858596134283</v>
      </c>
      <c r="O426" s="96">
        <v>43.049155046826222</v>
      </c>
      <c r="P426" s="96">
        <v>45.39990038314177</v>
      </c>
      <c r="Q426" s="96">
        <v>43.739329173166929</v>
      </c>
      <c r="R426" s="96">
        <v>40.06333333333334</v>
      </c>
      <c r="S426" s="96">
        <v>41.376821192052986</v>
      </c>
      <c r="T426" s="96">
        <v>41.28047148288973</v>
      </c>
      <c r="U426" s="96">
        <v>41.013748091603048</v>
      </c>
      <c r="V426" s="96">
        <v>40.455293233082713</v>
      </c>
      <c r="W426" s="96">
        <v>43.792845528455274</v>
      </c>
      <c r="X426" s="96">
        <v>42.112472279260778</v>
      </c>
      <c r="Y426" s="96">
        <v>42.811804878048775</v>
      </c>
      <c r="Z426" s="96">
        <v>43.372575757575753</v>
      </c>
      <c r="AA426" s="96">
        <v>42.385264150943392</v>
      </c>
      <c r="AB426" s="96">
        <v>43.835111111111111</v>
      </c>
    </row>
    <row r="427" spans="1:28" x14ac:dyDescent="0.25">
      <c r="A427" s="3" t="s">
        <v>368</v>
      </c>
      <c r="B427" s="3" t="s">
        <v>368</v>
      </c>
      <c r="C427" s="96">
        <v>17.418061674008811</v>
      </c>
      <c r="D427" s="96">
        <v>16.918787878787882</v>
      </c>
      <c r="E427" s="96">
        <v>18.550241545893719</v>
      </c>
      <c r="F427" s="96">
        <v>22.515906886517943</v>
      </c>
      <c r="G427" s="96">
        <v>25.843815513626833</v>
      </c>
      <c r="H427" s="96">
        <v>27.261477693040987</v>
      </c>
      <c r="I427" s="96">
        <v>26.018218218218216</v>
      </c>
      <c r="J427" s="96">
        <v>28.263069346733669</v>
      </c>
      <c r="K427" s="96">
        <v>21.419476036400404</v>
      </c>
      <c r="L427" s="96">
        <v>22.083223789907311</v>
      </c>
      <c r="M427" s="96">
        <v>24.119251336898394</v>
      </c>
      <c r="N427" s="96">
        <v>24.959084615384612</v>
      </c>
      <c r="O427" s="96">
        <v>24.597775742067554</v>
      </c>
      <c r="P427" s="96">
        <v>23.561752490421455</v>
      </c>
      <c r="Q427" s="96">
        <v>23.91039259882254</v>
      </c>
      <c r="R427" s="96">
        <v>22.20512016895459</v>
      </c>
      <c r="S427" s="96">
        <v>23.558325219084708</v>
      </c>
      <c r="T427" s="96">
        <v>22.410040281973817</v>
      </c>
      <c r="U427" s="96">
        <v>23.061043668122274</v>
      </c>
      <c r="V427" s="96">
        <v>21.430588235294117</v>
      </c>
      <c r="W427" s="96">
        <v>22.731157142857146</v>
      </c>
      <c r="X427" s="96">
        <v>23.058466399197595</v>
      </c>
      <c r="Y427" s="96">
        <v>23.160594610778446</v>
      </c>
      <c r="Z427" s="96">
        <v>22.640815821501015</v>
      </c>
      <c r="AA427" s="96">
        <v>22.031201149425286</v>
      </c>
      <c r="AB427" s="96">
        <v>22.829530708661416</v>
      </c>
    </row>
    <row r="428" spans="1:28" x14ac:dyDescent="0.25">
      <c r="A428" s="3" t="s">
        <v>272</v>
      </c>
      <c r="B428" s="3" t="s">
        <v>260</v>
      </c>
      <c r="C428" s="96">
        <v>0</v>
      </c>
      <c r="D428" s="96">
        <v>0</v>
      </c>
      <c r="E428" s="96">
        <v>0</v>
      </c>
      <c r="F428" s="96">
        <v>0</v>
      </c>
      <c r="G428" s="96">
        <v>0</v>
      </c>
      <c r="H428" s="96">
        <v>0</v>
      </c>
      <c r="I428" s="96">
        <v>0</v>
      </c>
      <c r="J428" s="96">
        <v>0</v>
      </c>
      <c r="K428" s="96">
        <v>0</v>
      </c>
      <c r="L428" s="96">
        <v>0</v>
      </c>
      <c r="M428" s="96">
        <v>2.6603958333333333</v>
      </c>
      <c r="N428" s="96">
        <v>2.9386608695652168</v>
      </c>
      <c r="O428" s="96">
        <v>2.5424079002079001</v>
      </c>
      <c r="P428" s="96">
        <v>2.4678367187499997</v>
      </c>
      <c r="Q428" s="96">
        <v>2.3358116564417175</v>
      </c>
      <c r="R428" s="96">
        <v>2.5034394904458597</v>
      </c>
      <c r="S428" s="96">
        <v>2.439189189189189</v>
      </c>
      <c r="T428" s="96">
        <v>2.6344646328852117</v>
      </c>
      <c r="U428" s="96">
        <v>2.6150695278969955</v>
      </c>
      <c r="V428" s="96">
        <v>2.488270601336303</v>
      </c>
      <c r="W428" s="96">
        <v>2.56760775427996</v>
      </c>
      <c r="X428" s="96">
        <v>2.6099693372898121</v>
      </c>
      <c r="Y428" s="96">
        <v>2.7502297108673979</v>
      </c>
      <c r="Z428" s="96">
        <v>2.7137708373435991</v>
      </c>
      <c r="AA428" s="96">
        <v>2.4295762883087404</v>
      </c>
      <c r="AB428" s="96">
        <v>2.6106533878729543</v>
      </c>
    </row>
    <row r="429" spans="1:28" x14ac:dyDescent="0.25">
      <c r="A429" s="3" t="s">
        <v>155</v>
      </c>
      <c r="B429" s="3" t="s">
        <v>155</v>
      </c>
      <c r="C429" s="96">
        <v>0</v>
      </c>
      <c r="D429" s="96">
        <v>0</v>
      </c>
      <c r="E429" s="96">
        <v>0</v>
      </c>
      <c r="F429" s="96">
        <v>0</v>
      </c>
      <c r="G429" s="96">
        <v>0</v>
      </c>
      <c r="H429" s="96">
        <v>37.261797752808988</v>
      </c>
      <c r="I429" s="96">
        <v>35.809917355371901</v>
      </c>
      <c r="J429" s="96">
        <v>35.836091003102375</v>
      </c>
      <c r="K429" s="96">
        <v>17.344993553038105</v>
      </c>
      <c r="L429" s="96">
        <v>25.35952148148148</v>
      </c>
      <c r="M429" s="96">
        <v>25.533074188034188</v>
      </c>
      <c r="N429" s="96">
        <v>52.134285714285717</v>
      </c>
      <c r="O429" s="96">
        <v>50.872520325203247</v>
      </c>
      <c r="P429" s="96">
        <v>51.458294573643414</v>
      </c>
      <c r="Q429" s="96">
        <v>53.827058823529413</v>
      </c>
      <c r="R429" s="96">
        <v>32.623947939262472</v>
      </c>
      <c r="S429" s="96">
        <v>52.962361623616232</v>
      </c>
      <c r="T429" s="96">
        <v>53.701417322834644</v>
      </c>
      <c r="U429" s="96">
        <v>54.29082352941176</v>
      </c>
      <c r="V429" s="96">
        <v>53.620219873150113</v>
      </c>
      <c r="W429" s="96">
        <v>55.066626262626265</v>
      </c>
      <c r="X429" s="96">
        <v>55.396339920948613</v>
      </c>
      <c r="Y429" s="96">
        <v>57.2</v>
      </c>
      <c r="Z429" s="96">
        <v>56.158069306930692</v>
      </c>
      <c r="AA429" s="96">
        <v>56.360329025191675</v>
      </c>
      <c r="AB429" s="96">
        <v>56.246841779497103</v>
      </c>
    </row>
    <row r="430" spans="1:28" x14ac:dyDescent="0.25">
      <c r="A430" s="3" t="s">
        <v>215</v>
      </c>
      <c r="B430" s="57" t="s">
        <v>215</v>
      </c>
      <c r="C430" s="96">
        <v>0</v>
      </c>
      <c r="D430" s="96">
        <v>0</v>
      </c>
      <c r="E430" s="96">
        <v>0</v>
      </c>
      <c r="F430" s="96">
        <v>0</v>
      </c>
      <c r="G430" s="96">
        <v>46.939490445859867</v>
      </c>
      <c r="H430" s="96">
        <v>42.032608695652172</v>
      </c>
      <c r="I430" s="96">
        <v>26.836832030505242</v>
      </c>
      <c r="J430" s="96">
        <v>42.01371294005709</v>
      </c>
      <c r="K430" s="96">
        <v>46.304982490272373</v>
      </c>
      <c r="L430" s="96">
        <v>43.113231608631203</v>
      </c>
      <c r="M430" s="96">
        <v>18.228986868686867</v>
      </c>
      <c r="N430" s="96">
        <v>4.5414893617021281</v>
      </c>
      <c r="O430" s="96">
        <v>20.316035015447991</v>
      </c>
      <c r="P430" s="96">
        <v>17.863018867924527</v>
      </c>
      <c r="Q430" s="96">
        <v>18.777055118110233</v>
      </c>
      <c r="R430" s="96">
        <v>18.757410071942445</v>
      </c>
      <c r="S430" s="96">
        <v>18.66657968313141</v>
      </c>
      <c r="T430" s="96">
        <v>25.650381679389312</v>
      </c>
      <c r="U430" s="96">
        <v>17.767272727272726</v>
      </c>
      <c r="V430" s="96">
        <v>18.814297693920334</v>
      </c>
      <c r="W430" s="96">
        <v>18.274431137724552</v>
      </c>
      <c r="X430" s="96">
        <v>17.887482517482518</v>
      </c>
      <c r="Y430" s="96">
        <v>17.212252208835345</v>
      </c>
      <c r="Z430" s="96">
        <v>16.311040101522842</v>
      </c>
      <c r="AA430" s="96">
        <v>15.68197356321839</v>
      </c>
      <c r="AB430" s="96">
        <v>16.154139922103212</v>
      </c>
    </row>
    <row r="431" spans="1:28" x14ac:dyDescent="0.25">
      <c r="A431" s="3" t="s">
        <v>77</v>
      </c>
      <c r="B431" s="57" t="s">
        <v>77</v>
      </c>
      <c r="C431" s="96">
        <v>0</v>
      </c>
      <c r="D431" s="96">
        <v>0</v>
      </c>
      <c r="E431" s="96">
        <v>0</v>
      </c>
      <c r="F431" s="96">
        <v>0</v>
      </c>
      <c r="G431" s="96">
        <v>0</v>
      </c>
      <c r="H431" s="96">
        <v>0</v>
      </c>
      <c r="I431" s="96">
        <v>0</v>
      </c>
      <c r="J431" s="96">
        <v>0</v>
      </c>
      <c r="K431" s="96">
        <v>0</v>
      </c>
      <c r="L431" s="96">
        <v>14.834117624014835</v>
      </c>
      <c r="M431" s="96">
        <v>11.535246153846156</v>
      </c>
      <c r="N431" s="96">
        <v>11.668642798353911</v>
      </c>
      <c r="O431" s="96">
        <v>11.955005699481866</v>
      </c>
      <c r="P431" s="96">
        <v>13.682434615384615</v>
      </c>
      <c r="Q431" s="96">
        <v>13.286610878661087</v>
      </c>
      <c r="R431" s="96">
        <v>13.200058402877698</v>
      </c>
      <c r="S431" s="96">
        <v>13.438361241768579</v>
      </c>
      <c r="T431" s="96">
        <v>13.303964112512126</v>
      </c>
      <c r="U431" s="96">
        <v>14.206943708609273</v>
      </c>
      <c r="V431" s="96">
        <v>13.476382978723406</v>
      </c>
      <c r="W431" s="96">
        <v>14.230706243602866</v>
      </c>
      <c r="X431" s="96">
        <v>14.30541666666667</v>
      </c>
      <c r="Y431" s="96">
        <v>15.648992497320473</v>
      </c>
      <c r="Z431" s="96">
        <v>16.472656587473004</v>
      </c>
      <c r="AA431" s="96">
        <v>15.680116009280741</v>
      </c>
      <c r="AB431" s="96">
        <v>17.354743083003953</v>
      </c>
    </row>
    <row r="432" spans="1:28" x14ac:dyDescent="0.25">
      <c r="A432" s="3" t="s">
        <v>464</v>
      </c>
      <c r="B432" s="3" t="s">
        <v>464</v>
      </c>
      <c r="C432" s="96">
        <v>0</v>
      </c>
      <c r="D432" s="96">
        <v>0</v>
      </c>
      <c r="E432" s="96">
        <v>0</v>
      </c>
      <c r="F432" s="96">
        <v>0</v>
      </c>
      <c r="G432" s="96">
        <v>0</v>
      </c>
      <c r="H432" s="96">
        <v>0</v>
      </c>
      <c r="I432" s="96">
        <v>0</v>
      </c>
      <c r="J432" s="96">
        <v>0</v>
      </c>
      <c r="K432" s="96">
        <v>0</v>
      </c>
      <c r="L432" s="96">
        <v>0</v>
      </c>
      <c r="M432" s="96">
        <v>0</v>
      </c>
      <c r="N432" s="96">
        <v>0</v>
      </c>
      <c r="O432" s="96">
        <v>0</v>
      </c>
      <c r="P432" s="96">
        <v>0</v>
      </c>
      <c r="Q432" s="96">
        <v>9.9210610932475873</v>
      </c>
      <c r="R432" s="96">
        <v>14.52517382413088</v>
      </c>
      <c r="S432" s="96">
        <v>17.866554307116104</v>
      </c>
      <c r="T432" s="96">
        <v>21.419674952198854</v>
      </c>
      <c r="U432" s="96">
        <v>21.659955257270695</v>
      </c>
      <c r="V432" s="96">
        <v>23.344859521331948</v>
      </c>
      <c r="W432" s="96">
        <v>22.256262626262629</v>
      </c>
      <c r="X432" s="96">
        <v>24.713075356415477</v>
      </c>
      <c r="Y432" s="96">
        <v>25.894297763578273</v>
      </c>
      <c r="Z432" s="96">
        <v>40.45419603524229</v>
      </c>
      <c r="AA432" s="96">
        <v>38.452321518987333</v>
      </c>
      <c r="AB432" s="96">
        <v>37.987590909090912</v>
      </c>
    </row>
    <row r="433" spans="1:28" x14ac:dyDescent="0.25">
      <c r="A433" s="3" t="s">
        <v>40</v>
      </c>
      <c r="B433" s="8" t="s">
        <v>164</v>
      </c>
      <c r="C433" s="96">
        <v>0</v>
      </c>
      <c r="D433" s="96">
        <v>0</v>
      </c>
      <c r="E433" s="96">
        <v>0</v>
      </c>
      <c r="F433" s="96">
        <v>0</v>
      </c>
      <c r="G433" s="96">
        <v>0</v>
      </c>
      <c r="H433" s="96">
        <v>0</v>
      </c>
      <c r="I433" s="96">
        <v>0</v>
      </c>
      <c r="J433" s="96">
        <v>0</v>
      </c>
      <c r="K433" s="96">
        <v>0</v>
      </c>
      <c r="L433" s="96">
        <v>0</v>
      </c>
      <c r="M433" s="96">
        <v>0.48650764525993884</v>
      </c>
      <c r="N433" s="96">
        <v>0.49522335025380709</v>
      </c>
      <c r="O433" s="96">
        <v>0.50767297581493165</v>
      </c>
      <c r="P433" s="96">
        <v>0.50037086092715244</v>
      </c>
      <c r="Q433" s="96">
        <v>0.55475303643724694</v>
      </c>
      <c r="R433" s="96">
        <v>0.58276470588235285</v>
      </c>
      <c r="S433" s="96">
        <v>0.53921212121212125</v>
      </c>
      <c r="T433" s="96">
        <v>0.5202463485881208</v>
      </c>
      <c r="U433" s="96">
        <v>0.44951468381564846</v>
      </c>
      <c r="V433" s="96">
        <v>0.51181724500525771</v>
      </c>
      <c r="W433" s="96">
        <v>0.56395959595959599</v>
      </c>
      <c r="X433" s="96">
        <v>0.59257795753286147</v>
      </c>
      <c r="Y433" s="96">
        <v>0.56558208032955726</v>
      </c>
      <c r="Z433" s="96">
        <v>0.48643694068678461</v>
      </c>
      <c r="AA433" s="96">
        <v>0.49447134502923984</v>
      </c>
      <c r="AB433" s="96">
        <v>0.50064921875000001</v>
      </c>
    </row>
    <row r="434" spans="1:28" x14ac:dyDescent="0.25">
      <c r="A434" s="3" t="s">
        <v>308</v>
      </c>
      <c r="B434" s="3" t="s">
        <v>308</v>
      </c>
      <c r="C434" s="96">
        <v>0</v>
      </c>
      <c r="D434" s="96">
        <v>0</v>
      </c>
      <c r="E434" s="96">
        <v>0</v>
      </c>
      <c r="F434" s="96">
        <v>0</v>
      </c>
      <c r="G434" s="96">
        <v>0</v>
      </c>
      <c r="H434" s="96">
        <v>0</v>
      </c>
      <c r="I434" s="96">
        <v>0</v>
      </c>
      <c r="J434" s="96">
        <v>0</v>
      </c>
      <c r="K434" s="96">
        <v>0</v>
      </c>
      <c r="L434" s="96">
        <v>0</v>
      </c>
      <c r="M434" s="96">
        <v>0</v>
      </c>
      <c r="N434" s="96">
        <v>0</v>
      </c>
      <c r="O434" s="96">
        <v>28.958442367601247</v>
      </c>
      <c r="P434" s="96">
        <v>30.828113207547169</v>
      </c>
      <c r="Q434" s="96">
        <v>31.046000000000003</v>
      </c>
      <c r="R434" s="96">
        <v>32.047704239917273</v>
      </c>
      <c r="S434" s="96">
        <v>33.122345337026779</v>
      </c>
      <c r="T434" s="96">
        <v>31.247544684854187</v>
      </c>
      <c r="U434" s="96">
        <v>30.794210526315794</v>
      </c>
      <c r="V434" s="96">
        <v>30.356771819137748</v>
      </c>
      <c r="W434" s="96">
        <v>31.7002522704339</v>
      </c>
      <c r="X434" s="96">
        <v>30.891344195519348</v>
      </c>
      <c r="Y434" s="96">
        <v>31.172858596134283</v>
      </c>
      <c r="Z434" s="96">
        <v>31.225536842105264</v>
      </c>
      <c r="AA434" s="96">
        <v>30.725377358490569</v>
      </c>
      <c r="AB434" s="96">
        <v>31.175744850818091</v>
      </c>
    </row>
    <row r="435" spans="1:28" x14ac:dyDescent="0.25">
      <c r="A435" s="3" t="s">
        <v>79</v>
      </c>
      <c r="B435" s="3" t="s">
        <v>79</v>
      </c>
      <c r="C435" s="96">
        <v>31.940939597315438</v>
      </c>
      <c r="D435" s="96">
        <v>30.245433056325023</v>
      </c>
      <c r="E435" s="96">
        <v>30.226151012891346</v>
      </c>
      <c r="F435" s="96">
        <v>31.734387351778658</v>
      </c>
      <c r="G435" s="96">
        <v>30.481115879828323</v>
      </c>
      <c r="H435" s="96">
        <v>31.569793621013137</v>
      </c>
      <c r="I435" s="96">
        <v>32.645884737363723</v>
      </c>
      <c r="J435" s="96">
        <v>31.674401337153771</v>
      </c>
      <c r="K435" s="96">
        <v>45.994951592378776</v>
      </c>
      <c r="L435" s="96">
        <v>47.42239482116274</v>
      </c>
      <c r="M435" s="96">
        <v>41.052020328542092</v>
      </c>
      <c r="N435" s="96">
        <v>41.692470837751863</v>
      </c>
      <c r="O435" s="96">
        <v>53.777375923970425</v>
      </c>
      <c r="P435" s="96">
        <v>60.87274917234663</v>
      </c>
      <c r="Q435" s="96">
        <v>65.151907131011612</v>
      </c>
      <c r="R435" s="96">
        <v>69.659111920177722</v>
      </c>
      <c r="S435" s="96">
        <v>70.975894538606411</v>
      </c>
      <c r="T435" s="96">
        <v>86.460475675675681</v>
      </c>
      <c r="U435" s="96">
        <v>84.156357894736857</v>
      </c>
      <c r="V435" s="96">
        <v>84.230307855626322</v>
      </c>
      <c r="W435" s="96">
        <v>88.053204476093597</v>
      </c>
      <c r="X435" s="96">
        <v>83.317400000000006</v>
      </c>
      <c r="Y435" s="96">
        <v>90.128148148148142</v>
      </c>
      <c r="Z435" s="96">
        <v>89.076140540540536</v>
      </c>
      <c r="AA435" s="96">
        <v>88.360983146067412</v>
      </c>
      <c r="AB435" s="96">
        <v>90.049858536585376</v>
      </c>
    </row>
    <row r="436" spans="1:28" x14ac:dyDescent="0.25">
      <c r="A436" s="6" t="s">
        <v>433</v>
      </c>
      <c r="B436" s="3" t="s">
        <v>433</v>
      </c>
      <c r="C436" s="96">
        <v>0</v>
      </c>
      <c r="D436" s="96">
        <v>0</v>
      </c>
      <c r="E436" s="96">
        <v>0</v>
      </c>
      <c r="F436" s="96">
        <v>0</v>
      </c>
      <c r="G436" s="96">
        <v>0</v>
      </c>
      <c r="H436" s="96">
        <v>0</v>
      </c>
      <c r="I436" s="96">
        <v>0</v>
      </c>
      <c r="J436" s="96">
        <v>0</v>
      </c>
      <c r="K436" s="96">
        <v>0</v>
      </c>
      <c r="L436" s="96">
        <v>0</v>
      </c>
      <c r="M436" s="96">
        <v>0</v>
      </c>
      <c r="N436" s="96">
        <v>0</v>
      </c>
      <c r="O436" s="96">
        <v>0</v>
      </c>
      <c r="P436" s="96">
        <v>0</v>
      </c>
      <c r="Q436" s="96">
        <v>7.2940951557093427</v>
      </c>
      <c r="R436" s="96">
        <v>8.0379489904357069</v>
      </c>
      <c r="S436" s="96">
        <v>6.8619047619047615</v>
      </c>
      <c r="T436" s="96">
        <v>6.1653736526946101</v>
      </c>
      <c r="U436" s="96">
        <v>7.9248458149779744</v>
      </c>
      <c r="V436" s="96">
        <v>10.368421052631581</v>
      </c>
      <c r="W436" s="96">
        <v>10.019463364293086</v>
      </c>
      <c r="X436" s="96">
        <v>10.264259077526987</v>
      </c>
      <c r="Y436" s="96">
        <v>9.5206109979633418</v>
      </c>
      <c r="Z436" s="96">
        <v>9.7198347107438021</v>
      </c>
      <c r="AA436" s="96">
        <v>9.5055112256586494</v>
      </c>
      <c r="AB436" s="96">
        <v>9.893076923076924</v>
      </c>
    </row>
    <row r="437" spans="1:28" x14ac:dyDescent="0.25">
      <c r="A437" s="6" t="s">
        <v>521</v>
      </c>
      <c r="B437" s="3" t="s">
        <v>137</v>
      </c>
      <c r="C437" s="96">
        <v>0</v>
      </c>
      <c r="D437" s="96">
        <v>0</v>
      </c>
      <c r="E437" s="96">
        <v>0</v>
      </c>
      <c r="F437" s="96">
        <v>0</v>
      </c>
      <c r="G437" s="96">
        <v>0</v>
      </c>
      <c r="H437" s="96">
        <v>0</v>
      </c>
      <c r="I437" s="96">
        <v>0</v>
      </c>
      <c r="J437" s="96">
        <v>0</v>
      </c>
      <c r="K437" s="96">
        <v>0</v>
      </c>
      <c r="L437" s="96">
        <v>0</v>
      </c>
      <c r="M437" s="96">
        <v>0</v>
      </c>
      <c r="N437" s="96">
        <v>0</v>
      </c>
      <c r="O437" s="96">
        <v>0</v>
      </c>
      <c r="P437" s="96">
        <v>0</v>
      </c>
      <c r="Q437" s="96">
        <v>0</v>
      </c>
      <c r="R437" s="96">
        <v>0</v>
      </c>
      <c r="S437" s="96">
        <v>2.917291066282421</v>
      </c>
      <c r="T437" s="96">
        <v>2.8939282153539385</v>
      </c>
      <c r="U437" s="96">
        <v>2.8390845665961946</v>
      </c>
      <c r="V437" s="96">
        <v>2.9706923076923082</v>
      </c>
      <c r="W437" s="96">
        <v>3.1164808553971488</v>
      </c>
      <c r="X437" s="96">
        <v>3.2364227642276422</v>
      </c>
      <c r="Y437" s="96">
        <v>3.0582733812949643</v>
      </c>
      <c r="Z437" s="96">
        <v>2.8440899795501018</v>
      </c>
      <c r="AA437" s="96">
        <v>3.06</v>
      </c>
      <c r="AB437" s="96">
        <v>3.0148036253776436</v>
      </c>
    </row>
    <row r="438" spans="1:28" x14ac:dyDescent="0.25">
      <c r="A438" s="3" t="s">
        <v>369</v>
      </c>
      <c r="B438" s="3" t="s">
        <v>369</v>
      </c>
      <c r="C438" s="96">
        <v>30.933333333333334</v>
      </c>
      <c r="D438" s="96">
        <v>31.271577464788731</v>
      </c>
      <c r="E438" s="96">
        <v>29.504841713221602</v>
      </c>
      <c r="F438" s="96">
        <v>34.543179587831204</v>
      </c>
      <c r="G438" s="96">
        <v>35.008695652173913</v>
      </c>
      <c r="H438" s="96">
        <v>38.30933014354067</v>
      </c>
      <c r="I438" s="96">
        <v>38.326318687872764</v>
      </c>
      <c r="J438" s="96">
        <v>39.201529785056302</v>
      </c>
      <c r="K438" s="96">
        <v>40.301438091451288</v>
      </c>
      <c r="L438" s="96">
        <v>42.087504778012686</v>
      </c>
      <c r="M438" s="96">
        <v>41.961414736842102</v>
      </c>
      <c r="N438" s="96">
        <v>44.941425598335073</v>
      </c>
      <c r="O438" s="96">
        <v>73.748850574712634</v>
      </c>
      <c r="P438" s="96">
        <v>71.759877675840983</v>
      </c>
      <c r="Q438" s="96">
        <v>75.23547945205479</v>
      </c>
      <c r="R438" s="96">
        <v>81.357623490669596</v>
      </c>
      <c r="S438" s="96">
        <v>71.502209072978303</v>
      </c>
      <c r="T438" s="96">
        <v>70.139633507853404</v>
      </c>
      <c r="U438" s="96">
        <v>68.375673603504922</v>
      </c>
      <c r="V438" s="96">
        <v>66.329829738933043</v>
      </c>
      <c r="W438" s="96">
        <v>66.685574112734869</v>
      </c>
      <c r="X438" s="96">
        <v>67.020206185567005</v>
      </c>
      <c r="Y438" s="96">
        <v>68.825939086294412</v>
      </c>
      <c r="Z438" s="96">
        <v>68.919009900990105</v>
      </c>
      <c r="AA438" s="96">
        <v>68.338699186991875</v>
      </c>
      <c r="AB438" s="96">
        <v>69.048348348348341</v>
      </c>
    </row>
    <row r="439" spans="1:28" x14ac:dyDescent="0.25">
      <c r="A439" s="3" t="s">
        <v>370</v>
      </c>
      <c r="B439" s="3" t="s">
        <v>370</v>
      </c>
      <c r="C439" s="96">
        <v>148.38786127167631</v>
      </c>
      <c r="D439" s="96">
        <v>146.55657324840763</v>
      </c>
      <c r="E439" s="96">
        <v>160.33855421686749</v>
      </c>
      <c r="F439" s="96">
        <v>166.37633136094675</v>
      </c>
      <c r="G439" s="96">
        <v>172.89743589743588</v>
      </c>
      <c r="H439" s="96">
        <v>176.30223880597015</v>
      </c>
      <c r="I439" s="96">
        <v>174.92890855457227</v>
      </c>
      <c r="J439" s="96">
        <v>186.20009496676164</v>
      </c>
      <c r="K439" s="96">
        <v>185.88497915869979</v>
      </c>
      <c r="L439" s="96">
        <v>188.13232256809337</v>
      </c>
      <c r="M439" s="96">
        <v>193.90831643002025</v>
      </c>
      <c r="N439" s="96">
        <v>199.67188160676534</v>
      </c>
      <c r="O439" s="96">
        <v>194.73624228329811</v>
      </c>
      <c r="P439" s="96">
        <v>187.8972755598831</v>
      </c>
      <c r="Q439" s="96">
        <v>186.64160223463688</v>
      </c>
      <c r="R439" s="96">
        <v>181.07391853360488</v>
      </c>
      <c r="S439" s="96">
        <v>184.7610438024231</v>
      </c>
      <c r="T439" s="96">
        <v>178.51772727272729</v>
      </c>
      <c r="U439" s="96">
        <v>171.32147906458798</v>
      </c>
      <c r="V439" s="96">
        <v>172.65644564315352</v>
      </c>
      <c r="W439" s="96">
        <v>177.9782187817259</v>
      </c>
      <c r="X439" s="96">
        <v>179.51560980592441</v>
      </c>
      <c r="Y439" s="96">
        <v>179.27549139213602</v>
      </c>
      <c r="Z439" s="96">
        <v>172.64334615384615</v>
      </c>
      <c r="AA439" s="96">
        <v>172.32189296424451</v>
      </c>
      <c r="AB439" s="96">
        <v>174.97603698630135</v>
      </c>
    </row>
    <row r="440" spans="1:28" x14ac:dyDescent="0.25">
      <c r="A440" s="3" t="s">
        <v>104</v>
      </c>
      <c r="B440" s="3" t="s">
        <v>489</v>
      </c>
      <c r="C440" s="96">
        <v>0</v>
      </c>
      <c r="D440" s="96">
        <v>0</v>
      </c>
      <c r="E440" s="96">
        <v>0</v>
      </c>
      <c r="F440" s="96">
        <v>0</v>
      </c>
      <c r="G440" s="96">
        <v>0</v>
      </c>
      <c r="H440" s="96">
        <v>0.96985645933014364</v>
      </c>
      <c r="I440" s="96">
        <v>1.9779527559055119</v>
      </c>
      <c r="J440" s="96">
        <v>2.917291066282421</v>
      </c>
      <c r="K440" s="96">
        <v>3.4858476190476186</v>
      </c>
      <c r="L440" s="96">
        <v>3.7382464646464646</v>
      </c>
      <c r="M440" s="96">
        <v>3.9906966223132034</v>
      </c>
      <c r="N440" s="96">
        <v>4.6583586776859498</v>
      </c>
      <c r="O440" s="96">
        <v>4.6362151024811222</v>
      </c>
      <c r="P440" s="96">
        <v>4.2899874396135269</v>
      </c>
      <c r="Q440" s="96">
        <v>5.8151321514907348</v>
      </c>
      <c r="R440" s="96">
        <v>6.6007847528916939</v>
      </c>
      <c r="S440" s="96">
        <v>6.9417836812144209</v>
      </c>
      <c r="T440" s="96">
        <v>6.7867968750000003</v>
      </c>
      <c r="U440" s="96">
        <v>4.0897860962566845</v>
      </c>
      <c r="V440" s="96">
        <v>4.1709611231101515</v>
      </c>
      <c r="W440" s="96">
        <v>5.8023076923076928</v>
      </c>
      <c r="X440" s="96">
        <v>5.9342148760330575</v>
      </c>
      <c r="Y440" s="96">
        <v>6.0013028985507253</v>
      </c>
      <c r="Z440" s="96">
        <v>6.009882352941176</v>
      </c>
      <c r="AA440" s="96">
        <v>5.9748118644067798</v>
      </c>
      <c r="AB440" s="96">
        <v>5.9379310344827587</v>
      </c>
    </row>
    <row r="441" spans="1:28" x14ac:dyDescent="0.25">
      <c r="A441" s="3" t="s">
        <v>175</v>
      </c>
      <c r="B441" s="3" t="s">
        <v>175</v>
      </c>
      <c r="C441" s="96">
        <v>0</v>
      </c>
      <c r="D441" s="96">
        <v>0</v>
      </c>
      <c r="E441" s="96">
        <v>0</v>
      </c>
      <c r="F441" s="96">
        <v>0</v>
      </c>
      <c r="G441" s="96">
        <v>0</v>
      </c>
      <c r="H441" s="96">
        <v>0</v>
      </c>
      <c r="I441" s="96">
        <v>0</v>
      </c>
      <c r="J441" s="96">
        <v>0</v>
      </c>
      <c r="K441" s="96">
        <v>0</v>
      </c>
      <c r="L441" s="96">
        <v>0</v>
      </c>
      <c r="M441" s="96">
        <v>12.111748223350254</v>
      </c>
      <c r="N441" s="96">
        <v>12.360926227795193</v>
      </c>
      <c r="O441" s="96">
        <v>13.101879020234291</v>
      </c>
      <c r="P441" s="96">
        <v>12.796093023255814</v>
      </c>
      <c r="Q441" s="96">
        <v>13.402370636215334</v>
      </c>
      <c r="R441" s="96">
        <v>12.842437843551798</v>
      </c>
      <c r="S441" s="96">
        <v>12.857090909090909</v>
      </c>
      <c r="T441" s="96">
        <v>12.80367625122669</v>
      </c>
      <c r="U441" s="96">
        <v>12.282886725663717</v>
      </c>
      <c r="V441" s="96">
        <v>12.305253711790392</v>
      </c>
      <c r="W441" s="96">
        <v>12.565224974200206</v>
      </c>
      <c r="X441" s="96">
        <v>12.22904365904366</v>
      </c>
      <c r="Y441" s="96">
        <v>12.076286604361371</v>
      </c>
      <c r="Z441" s="96">
        <v>11.887151515151515</v>
      </c>
      <c r="AA441" s="96">
        <v>11.912242568370987</v>
      </c>
      <c r="AB441" s="96">
        <v>11.84906231454006</v>
      </c>
    </row>
    <row r="442" spans="1:28" x14ac:dyDescent="0.25">
      <c r="A442" s="3" t="s">
        <v>434</v>
      </c>
      <c r="B442" s="3" t="s">
        <v>313</v>
      </c>
      <c r="C442" s="96">
        <v>0</v>
      </c>
      <c r="D442" s="96">
        <v>5.3236316297010609</v>
      </c>
      <c r="E442" s="96">
        <v>4.7080659945004584</v>
      </c>
      <c r="F442" s="96">
        <v>4.9213098729227767</v>
      </c>
      <c r="G442" s="96">
        <v>5.1420395421436007</v>
      </c>
      <c r="H442" s="96">
        <v>5.8229885057471265</v>
      </c>
      <c r="I442" s="96">
        <v>6.8665369649805443</v>
      </c>
      <c r="J442" s="96">
        <v>6.5623920696324944</v>
      </c>
      <c r="K442" s="96">
        <v>6.4066676328502421</v>
      </c>
      <c r="L442" s="96">
        <v>6.5665979979979978</v>
      </c>
      <c r="M442" s="96">
        <v>6.6650259067357513</v>
      </c>
      <c r="N442" s="96">
        <v>6.5599290780141848</v>
      </c>
      <c r="O442" s="96">
        <v>6.3873548895899059</v>
      </c>
      <c r="P442" s="96">
        <v>6.8000716388616285</v>
      </c>
      <c r="Q442" s="96">
        <v>7.3674480928689885</v>
      </c>
      <c r="R442" s="96">
        <v>7.1630342077649534</v>
      </c>
      <c r="S442" s="96">
        <v>7.4481094196003799</v>
      </c>
      <c r="T442" s="96">
        <v>7.5932910802775027</v>
      </c>
      <c r="U442" s="96">
        <v>7.3482137460650581</v>
      </c>
      <c r="V442" s="96">
        <v>7.6479211864406773</v>
      </c>
      <c r="W442" s="96">
        <v>7.8100000000000005</v>
      </c>
      <c r="X442" s="96">
        <v>6.3355645161290308</v>
      </c>
      <c r="Y442" s="96">
        <v>7.355876288659795</v>
      </c>
      <c r="Z442" s="96">
        <v>7.3859917695473252</v>
      </c>
      <c r="AA442" s="96">
        <v>7.4216961130742041</v>
      </c>
      <c r="AB442" s="96">
        <v>7.4834081429990063</v>
      </c>
    </row>
    <row r="443" spans="1:28" x14ac:dyDescent="0.25">
      <c r="A443" s="3" t="s">
        <v>372</v>
      </c>
      <c r="B443" s="57" t="s">
        <v>372</v>
      </c>
      <c r="C443" s="96">
        <v>15.856431535269708</v>
      </c>
      <c r="D443" s="96">
        <v>16.344832570905766</v>
      </c>
      <c r="E443" s="96">
        <v>17.055874190564293</v>
      </c>
      <c r="F443" s="96">
        <v>17.801574803149606</v>
      </c>
      <c r="G443" s="96">
        <v>17.759574468085106</v>
      </c>
      <c r="H443" s="96">
        <v>19.333333333333332</v>
      </c>
      <c r="I443" s="96">
        <v>21.073869346733666</v>
      </c>
      <c r="J443" s="96">
        <v>20.507727027027027</v>
      </c>
      <c r="K443" s="96">
        <v>20.32509293320426</v>
      </c>
      <c r="L443" s="96">
        <v>19.604990624999999</v>
      </c>
      <c r="M443" s="96">
        <v>21.477499999999999</v>
      </c>
      <c r="N443" s="96">
        <v>21.446593059936909</v>
      </c>
      <c r="O443" s="96">
        <v>24.134151629863304</v>
      </c>
      <c r="P443" s="96">
        <v>24.85924054054054</v>
      </c>
      <c r="Q443" s="96">
        <v>26.362340909090907</v>
      </c>
      <c r="R443" s="96">
        <v>26.530102354145345</v>
      </c>
      <c r="S443" s="96">
        <v>27.281003717472124</v>
      </c>
      <c r="T443" s="96">
        <v>27.7195793499044</v>
      </c>
      <c r="U443" s="96">
        <v>27.120507328072151</v>
      </c>
      <c r="V443" s="96">
        <v>28.056470588235292</v>
      </c>
      <c r="W443" s="96">
        <v>28.987747196738024</v>
      </c>
      <c r="X443" s="96">
        <v>28.258559670781892</v>
      </c>
      <c r="Y443" s="96">
        <v>28.523636363636363</v>
      </c>
      <c r="Z443" s="96">
        <v>28.339889502762428</v>
      </c>
      <c r="AA443" s="96">
        <v>28.026712328767125</v>
      </c>
      <c r="AB443" s="96">
        <v>28.443536345776032</v>
      </c>
    </row>
    <row r="444" spans="1:28" x14ac:dyDescent="0.25">
      <c r="A444" s="3" t="s">
        <v>374</v>
      </c>
      <c r="B444" s="9" t="s">
        <v>374</v>
      </c>
      <c r="C444" s="96">
        <v>160.65797101449274</v>
      </c>
      <c r="D444" s="96">
        <v>163.05186427145708</v>
      </c>
      <c r="E444" s="96">
        <v>163.06470588235294</v>
      </c>
      <c r="F444" s="96">
        <v>164.01044634377968</v>
      </c>
      <c r="G444" s="96">
        <v>169.2836820083682</v>
      </c>
      <c r="H444" s="96">
        <v>175.8149962085308</v>
      </c>
      <c r="I444" s="96">
        <v>194.77621407333993</v>
      </c>
      <c r="J444" s="96">
        <v>200.07727717923606</v>
      </c>
      <c r="K444" s="96">
        <v>213.06860809476802</v>
      </c>
      <c r="L444" s="96">
        <v>213.69959677419354</v>
      </c>
      <c r="M444" s="96">
        <v>224.42287526427063</v>
      </c>
      <c r="N444" s="96">
        <v>201.6592722620266</v>
      </c>
      <c r="O444" s="96">
        <v>212.87321525423727</v>
      </c>
      <c r="P444" s="96">
        <v>219.25752265358193</v>
      </c>
      <c r="Q444" s="96">
        <v>214.08075584103119</v>
      </c>
      <c r="R444" s="96">
        <v>203.49033533834589</v>
      </c>
      <c r="S444" s="96">
        <v>243.83314861660079</v>
      </c>
      <c r="T444" s="96">
        <v>241.36119234746639</v>
      </c>
      <c r="U444" s="96">
        <v>229.57890608034745</v>
      </c>
      <c r="V444" s="96">
        <v>225.81881088139281</v>
      </c>
      <c r="W444" s="96">
        <v>234.90982596348886</v>
      </c>
      <c r="X444" s="96">
        <v>229.96709396984926</v>
      </c>
      <c r="Y444" s="96">
        <v>233.10272763419485</v>
      </c>
      <c r="Z444" s="96">
        <v>232.64449301397207</v>
      </c>
      <c r="AA444" s="96">
        <v>226.9948275862069</v>
      </c>
      <c r="AB444" s="96">
        <v>223.8721233140655</v>
      </c>
    </row>
    <row r="445" spans="1:28" x14ac:dyDescent="0.25">
      <c r="A445" s="6" t="s">
        <v>435</v>
      </c>
      <c r="B445" s="3" t="s">
        <v>100</v>
      </c>
      <c r="C445" s="96">
        <v>0</v>
      </c>
      <c r="D445" s="96">
        <v>0</v>
      </c>
      <c r="E445" s="96">
        <v>0</v>
      </c>
      <c r="F445" s="96">
        <v>0</v>
      </c>
      <c r="G445" s="96">
        <v>0</v>
      </c>
      <c r="H445" s="96">
        <v>0</v>
      </c>
      <c r="I445" s="96">
        <v>0</v>
      </c>
      <c r="J445" s="96">
        <v>0</v>
      </c>
      <c r="K445" s="96">
        <v>0</v>
      </c>
      <c r="L445" s="96">
        <v>0</v>
      </c>
      <c r="M445" s="96">
        <v>0</v>
      </c>
      <c r="N445" s="96">
        <v>0</v>
      </c>
      <c r="O445" s="96">
        <v>0</v>
      </c>
      <c r="P445" s="96">
        <v>0</v>
      </c>
      <c r="Q445" s="96">
        <v>3.3061999999999996</v>
      </c>
      <c r="R445" s="96">
        <v>3.7163733964248165</v>
      </c>
      <c r="S445" s="96">
        <v>5.6908859060402701</v>
      </c>
      <c r="T445" s="96">
        <v>5.589818682399212</v>
      </c>
      <c r="U445" s="96">
        <v>5.2957486631016035</v>
      </c>
      <c r="V445" s="96">
        <v>5.3675742734122709</v>
      </c>
      <c r="W445" s="96">
        <v>5.2081311475409837</v>
      </c>
      <c r="X445" s="96">
        <v>5.5075714285714286</v>
      </c>
      <c r="Y445" s="96">
        <v>5.539235780765253</v>
      </c>
      <c r="Z445" s="96">
        <v>5.4519338929695698</v>
      </c>
      <c r="AA445" s="96">
        <v>5.4937219512195128</v>
      </c>
      <c r="AB445" s="96">
        <v>3.5354090909090909</v>
      </c>
    </row>
    <row r="446" spans="1:28" x14ac:dyDescent="0.25">
      <c r="A446" s="3" t="s">
        <v>216</v>
      </c>
      <c r="B446" s="3" t="s">
        <v>494</v>
      </c>
      <c r="C446" s="96">
        <v>0</v>
      </c>
      <c r="D446" s="96">
        <v>0</v>
      </c>
      <c r="E446" s="96">
        <v>0</v>
      </c>
      <c r="F446" s="96">
        <v>0</v>
      </c>
      <c r="G446" s="96">
        <v>9.139098930481282</v>
      </c>
      <c r="H446" s="96">
        <v>9.6297157894736838</v>
      </c>
      <c r="I446" s="96">
        <v>9.5337022922636105</v>
      </c>
      <c r="J446" s="96">
        <v>24.182474762808347</v>
      </c>
      <c r="K446" s="96">
        <v>9.4001443815904739</v>
      </c>
      <c r="L446" s="96">
        <v>9.6952597637971571</v>
      </c>
      <c r="M446" s="96">
        <v>9.3173836608066178</v>
      </c>
      <c r="N446" s="96">
        <v>2.1269450101832996</v>
      </c>
      <c r="O446" s="96">
        <v>9.6861864406779663</v>
      </c>
      <c r="P446" s="96">
        <v>8.1621062801932354</v>
      </c>
      <c r="Q446" s="96">
        <v>8.0735313531353139</v>
      </c>
      <c r="R446" s="96">
        <v>7.9275583864118886</v>
      </c>
      <c r="S446" s="96">
        <v>6.8424611586000612</v>
      </c>
      <c r="T446" s="96">
        <v>8.4097664638060401</v>
      </c>
      <c r="U446" s="96">
        <v>5.8271882202493623</v>
      </c>
      <c r="V446" s="96">
        <v>5.9374956023134775</v>
      </c>
      <c r="W446" s="96">
        <v>6.5327010496063878</v>
      </c>
      <c r="X446" s="96">
        <v>6.8989784174877773</v>
      </c>
      <c r="Y446" s="96">
        <v>7.4053000000000004</v>
      </c>
      <c r="Z446" s="96">
        <v>7.3946339468302664</v>
      </c>
      <c r="AA446" s="96">
        <v>7.6139855123674902</v>
      </c>
      <c r="AB446" s="96">
        <v>7.516541584158416</v>
      </c>
    </row>
    <row r="447" spans="1:28" x14ac:dyDescent="0.25">
      <c r="A447" s="3" t="s">
        <v>156</v>
      </c>
      <c r="B447" s="3" t="s">
        <v>156</v>
      </c>
      <c r="C447" s="96">
        <v>442.13664596273293</v>
      </c>
      <c r="D447" s="96">
        <v>438.48609375000001</v>
      </c>
      <c r="E447" s="96">
        <v>450.19321872659179</v>
      </c>
      <c r="F447" s="96">
        <v>462.48341232227494</v>
      </c>
      <c r="G447" s="96">
        <v>479.69274193548387</v>
      </c>
      <c r="H447" s="96">
        <v>491.21538461538461</v>
      </c>
      <c r="I447" s="96">
        <v>507.58047808764934</v>
      </c>
      <c r="J447" s="96">
        <v>502.98535976331368</v>
      </c>
      <c r="K447" s="96">
        <v>492.28647796019902</v>
      </c>
      <c r="L447" s="96">
        <v>491.41590300902703</v>
      </c>
      <c r="M447" s="96">
        <v>511.94415718717687</v>
      </c>
      <c r="N447" s="96">
        <v>498.95314057826522</v>
      </c>
      <c r="O447" s="96">
        <v>501.95000000000005</v>
      </c>
      <c r="P447" s="96">
        <v>496.82346368715082</v>
      </c>
      <c r="Q447" s="96">
        <v>517.30064412238323</v>
      </c>
      <c r="R447" s="96">
        <v>521.6665258711721</v>
      </c>
      <c r="S447" s="96">
        <v>561.12382352941177</v>
      </c>
      <c r="T447" s="96">
        <v>523.09712328767125</v>
      </c>
      <c r="U447" s="96">
        <v>520.7030401647786</v>
      </c>
      <c r="V447" s="96">
        <v>519.63078680203046</v>
      </c>
      <c r="W447" s="96">
        <v>533.41457522123892</v>
      </c>
      <c r="X447" s="96">
        <v>535.3051732435033</v>
      </c>
      <c r="Y447" s="96">
        <v>538.09369082125602</v>
      </c>
      <c r="Z447" s="96">
        <v>540.7372465753424</v>
      </c>
      <c r="AA447" s="96">
        <v>583.61260710382521</v>
      </c>
      <c r="AB447" s="96">
        <v>534.46964574669187</v>
      </c>
    </row>
    <row r="448" spans="1:28" x14ac:dyDescent="0.25">
      <c r="A448" s="3" t="s">
        <v>57</v>
      </c>
      <c r="B448" s="3" t="s">
        <v>432</v>
      </c>
      <c r="C448" s="96">
        <v>0</v>
      </c>
      <c r="D448" s="96">
        <v>0</v>
      </c>
      <c r="E448" s="96">
        <v>0</v>
      </c>
      <c r="F448" s="96">
        <v>0</v>
      </c>
      <c r="G448" s="96">
        <v>48.21311827956989</v>
      </c>
      <c r="H448" s="96">
        <v>48.175355450236971</v>
      </c>
      <c r="I448" s="96">
        <v>0</v>
      </c>
      <c r="J448" s="96">
        <v>0</v>
      </c>
      <c r="K448" s="96">
        <v>0</v>
      </c>
      <c r="L448" s="96">
        <v>0</v>
      </c>
      <c r="M448" s="96">
        <v>59.620926879505667</v>
      </c>
      <c r="N448" s="96">
        <v>55.411618257261409</v>
      </c>
      <c r="O448" s="96">
        <v>61.492838569880831</v>
      </c>
      <c r="P448" s="96">
        <v>63.059715127701367</v>
      </c>
      <c r="Q448" s="96">
        <v>60.749067103109653</v>
      </c>
      <c r="R448" s="96">
        <v>64.380590717299583</v>
      </c>
      <c r="S448" s="96">
        <v>67.740766283524891</v>
      </c>
      <c r="T448" s="96">
        <v>65.420787401574813</v>
      </c>
      <c r="U448" s="96">
        <v>65.591541755888656</v>
      </c>
      <c r="V448" s="96">
        <v>65.43692307692308</v>
      </c>
      <c r="W448" s="96">
        <v>66.73453987730062</v>
      </c>
      <c r="X448" s="96">
        <v>659.42113821138207</v>
      </c>
      <c r="Y448" s="96">
        <v>69.170491803278679</v>
      </c>
      <c r="Z448" s="96">
        <v>66.407216494845372</v>
      </c>
      <c r="AA448" s="96">
        <v>63.022955082742314</v>
      </c>
      <c r="AB448" s="96">
        <v>67.366666666666674</v>
      </c>
    </row>
    <row r="449" spans="1:30" x14ac:dyDescent="0.25">
      <c r="A449" s="3" t="s">
        <v>495</v>
      </c>
      <c r="B449" s="3" t="s">
        <v>495</v>
      </c>
      <c r="C449" s="96">
        <v>0</v>
      </c>
      <c r="D449" s="96">
        <v>0</v>
      </c>
      <c r="E449" s="96">
        <v>0</v>
      </c>
      <c r="F449" s="96">
        <v>0</v>
      </c>
      <c r="G449" s="96">
        <v>0</v>
      </c>
      <c r="H449" s="96">
        <v>0</v>
      </c>
      <c r="I449" s="96">
        <v>0</v>
      </c>
      <c r="J449" s="96">
        <v>0</v>
      </c>
      <c r="K449" s="96">
        <v>0</v>
      </c>
      <c r="L449" s="96">
        <v>0</v>
      </c>
      <c r="M449" s="96">
        <v>0</v>
      </c>
      <c r="N449" s="96">
        <v>0.50823950870010237</v>
      </c>
      <c r="O449" s="96">
        <v>2.4828541448058763</v>
      </c>
      <c r="P449" s="96">
        <v>1.8544782608695654</v>
      </c>
      <c r="Q449" s="96">
        <v>2.0437178423236513</v>
      </c>
      <c r="R449" s="96">
        <v>2.7008655207280081</v>
      </c>
      <c r="S449" s="96">
        <v>4.4637894736842103</v>
      </c>
      <c r="T449" s="96">
        <v>5.4911827111984284</v>
      </c>
      <c r="U449" s="96">
        <v>3.8288124341412009</v>
      </c>
      <c r="V449" s="96">
        <v>3.8923703703703709</v>
      </c>
      <c r="W449" s="96">
        <v>4.2830889787664299</v>
      </c>
      <c r="X449" s="96">
        <v>4.4891698019801982</v>
      </c>
      <c r="Y449" s="96">
        <v>4.8455317073170727</v>
      </c>
      <c r="Z449" s="96">
        <v>7.7018000000000004</v>
      </c>
      <c r="AA449" s="96">
        <v>7.9168674418604654</v>
      </c>
      <c r="AB449" s="96">
        <v>7.9820000000000002</v>
      </c>
    </row>
    <row r="450" spans="1:30" x14ac:dyDescent="0.25">
      <c r="A450" s="3" t="s">
        <v>342</v>
      </c>
      <c r="B450" s="3" t="s">
        <v>342</v>
      </c>
      <c r="C450" s="96">
        <v>9.2654840375586858</v>
      </c>
      <c r="D450" s="96">
        <v>10.89821875</v>
      </c>
      <c r="E450" s="96">
        <v>13.621281818181817</v>
      </c>
      <c r="F450" s="96">
        <v>14.827046050096339</v>
      </c>
      <c r="G450" s="96">
        <v>15.5062893081761</v>
      </c>
      <c r="H450" s="96">
        <v>15.569230769230769</v>
      </c>
      <c r="I450" s="96">
        <v>22.759987753134041</v>
      </c>
      <c r="J450" s="96">
        <v>23.404876143141152</v>
      </c>
      <c r="K450" s="96">
        <v>25.709295330739298</v>
      </c>
      <c r="L450" s="96">
        <v>26.973429166666666</v>
      </c>
      <c r="M450" s="96">
        <v>26.637454175152751</v>
      </c>
      <c r="N450" s="96">
        <v>27.120429447852761</v>
      </c>
      <c r="O450" s="96">
        <v>26.295934959349591</v>
      </c>
      <c r="P450" s="96">
        <v>26.226653386454185</v>
      </c>
      <c r="Q450" s="96">
        <v>25.838694096601074</v>
      </c>
      <c r="R450" s="96">
        <v>25.148717948717945</v>
      </c>
      <c r="S450" s="96">
        <v>23.774720616570324</v>
      </c>
      <c r="T450" s="96">
        <v>23.973868312757201</v>
      </c>
      <c r="U450" s="96">
        <v>24.347580299785864</v>
      </c>
      <c r="V450" s="96">
        <v>24.690055248618783</v>
      </c>
      <c r="W450" s="96">
        <v>24.766373850868231</v>
      </c>
      <c r="X450" s="96">
        <v>27.343906250000003</v>
      </c>
      <c r="Y450" s="96">
        <v>24.065555555555555</v>
      </c>
      <c r="Z450" s="96">
        <v>23.412718446601939</v>
      </c>
      <c r="AA450" s="96">
        <v>22.547763904653806</v>
      </c>
      <c r="AB450" s="96">
        <v>23.638356164383559</v>
      </c>
    </row>
    <row r="451" spans="1:30" x14ac:dyDescent="0.25">
      <c r="A451" s="3" t="s">
        <v>345</v>
      </c>
      <c r="B451" s="57" t="s">
        <v>345</v>
      </c>
      <c r="C451" s="96">
        <v>20.818834600760457</v>
      </c>
      <c r="D451" s="96">
        <v>23.792564711632458</v>
      </c>
      <c r="E451" s="96">
        <v>34.70979708029197</v>
      </c>
      <c r="F451" s="96">
        <v>32.108662172647911</v>
      </c>
      <c r="G451" s="96">
        <v>29.934309623430963</v>
      </c>
      <c r="H451" s="96">
        <v>27.796376527643066</v>
      </c>
      <c r="I451" s="96">
        <v>27.746305609284335</v>
      </c>
      <c r="J451" s="96">
        <v>24.383784577114429</v>
      </c>
      <c r="K451" s="96">
        <v>25.300899999999999</v>
      </c>
      <c r="L451" s="96">
        <v>26.657990813093978</v>
      </c>
      <c r="M451" s="96">
        <v>25.485611510791369</v>
      </c>
      <c r="N451" s="96">
        <v>25.513478260869562</v>
      </c>
      <c r="O451" s="96">
        <v>26.116213991769548</v>
      </c>
      <c r="P451" s="96">
        <v>26.523603238866396</v>
      </c>
      <c r="Q451" s="96">
        <v>26.450108794197643</v>
      </c>
      <c r="R451" s="96">
        <v>25.91060606060606</v>
      </c>
      <c r="S451" s="96">
        <v>26.325650916104149</v>
      </c>
      <c r="T451" s="96">
        <v>25.494819027921402</v>
      </c>
      <c r="U451" s="96">
        <v>25.111952535059331</v>
      </c>
      <c r="V451" s="96">
        <v>25.569203539823008</v>
      </c>
      <c r="W451" s="96">
        <v>25.37373040752351</v>
      </c>
      <c r="X451" s="96">
        <v>25.077378351539224</v>
      </c>
      <c r="Y451" s="96">
        <v>23.548375634517768</v>
      </c>
      <c r="Z451" s="96">
        <v>23.353270564915757</v>
      </c>
      <c r="AA451" s="96">
        <v>22.385871559633028</v>
      </c>
      <c r="AB451" s="96">
        <v>23.256896551724139</v>
      </c>
      <c r="AD451" s="13"/>
    </row>
    <row r="452" spans="1:30" x14ac:dyDescent="0.25">
      <c r="A452" s="4" t="s">
        <v>452</v>
      </c>
      <c r="C452" s="20">
        <v>34905.59506101138</v>
      </c>
      <c r="D452" s="20">
        <v>34838.205139554047</v>
      </c>
      <c r="E452" s="20">
        <v>35525.465986588621</v>
      </c>
      <c r="F452" s="20">
        <v>37637.577741490561</v>
      </c>
      <c r="G452" s="20">
        <v>38334.52459214985</v>
      </c>
      <c r="H452" s="20">
        <v>38184.278819651277</v>
      </c>
      <c r="I452" s="20">
        <v>39864.398265622884</v>
      </c>
      <c r="J452" s="20">
        <v>40717.32915789586</v>
      </c>
      <c r="K452" s="20">
        <v>37812.950262015904</v>
      </c>
      <c r="L452" s="20">
        <v>38979.980547197418</v>
      </c>
      <c r="M452" s="20">
        <v>39958.966993519512</v>
      </c>
      <c r="N452" s="20">
        <v>40605.20458358233</v>
      </c>
      <c r="O452" s="20">
        <v>41471.737460397911</v>
      </c>
      <c r="P452" s="20">
        <v>48792.427140058782</v>
      </c>
      <c r="Q452" s="20">
        <v>50415.143605186247</v>
      </c>
      <c r="R452" s="20">
        <v>51431.270427939649</v>
      </c>
      <c r="S452" s="20">
        <v>50019.840272139503</v>
      </c>
      <c r="T452" s="20">
        <v>49339.157706406004</v>
      </c>
      <c r="U452" s="20">
        <v>48934.87402356325</v>
      </c>
      <c r="V452" s="20">
        <v>49333.523709505425</v>
      </c>
      <c r="W452" s="20">
        <v>50428.408409278854</v>
      </c>
      <c r="X452" s="20">
        <v>51132.186156142991</v>
      </c>
      <c r="Y452" s="20">
        <v>50587.293996053319</v>
      </c>
      <c r="Z452" s="56">
        <v>50868.261360014549</v>
      </c>
      <c r="AA452" s="56">
        <v>51303.40487134202</v>
      </c>
      <c r="AB452" s="56">
        <v>51485.961055481683</v>
      </c>
    </row>
    <row r="454" spans="1:30" x14ac:dyDescent="0.25">
      <c r="A454" t="s">
        <v>453</v>
      </c>
      <c r="B454" s="1" t="s">
        <v>465</v>
      </c>
      <c r="C454" s="20">
        <v>39658.737614977086</v>
      </c>
      <c r="D454" s="56">
        <v>39554.140866208596</v>
      </c>
      <c r="E454" s="56">
        <v>40602.795460629175</v>
      </c>
      <c r="F454" s="56">
        <v>42551.390479129012</v>
      </c>
      <c r="G454" s="56">
        <v>43146.135414566466</v>
      </c>
      <c r="H454" s="56">
        <v>44475.955435386109</v>
      </c>
      <c r="I454" s="56">
        <v>46350.655716539317</v>
      </c>
      <c r="J454" s="56">
        <v>46124.605350782826</v>
      </c>
      <c r="K454" s="56">
        <v>46580.469225145076</v>
      </c>
      <c r="L454" s="56">
        <v>48232.587206336408</v>
      </c>
      <c r="M454" s="56">
        <v>48204.944598297407</v>
      </c>
      <c r="N454" s="56">
        <v>52341.964814367202</v>
      </c>
      <c r="O454" s="56">
        <v>53190.666147823853</v>
      </c>
      <c r="P454" s="56">
        <v>52072.297033731607</v>
      </c>
      <c r="Q454" s="56">
        <v>52621.799851657182</v>
      </c>
      <c r="R454" s="56">
        <v>52009.950223155567</v>
      </c>
      <c r="S454" s="56">
        <v>50990.671580657276</v>
      </c>
      <c r="T454" s="56">
        <v>50851.931591496716</v>
      </c>
      <c r="U454" s="56">
        <v>51366.458175915854</v>
      </c>
      <c r="V454" s="56">
        <v>51094.141436395643</v>
      </c>
      <c r="W454" s="56">
        <v>51960.244457766988</v>
      </c>
      <c r="X454" s="56">
        <v>51233.842922211799</v>
      </c>
      <c r="Y454" s="56">
        <v>51875.189797134051</v>
      </c>
      <c r="Z454" s="56">
        <v>51769.294307449592</v>
      </c>
      <c r="AA454" s="56">
        <v>51500.471618116673</v>
      </c>
      <c r="AB454" s="56">
        <v>52599.302532073911</v>
      </c>
    </row>
    <row r="455" spans="1:30" x14ac:dyDescent="0.25">
      <c r="A455" t="s">
        <v>454</v>
      </c>
      <c r="C455" s="17">
        <v>4753.1425539657066</v>
      </c>
      <c r="D455" s="17">
        <v>4715.9357266545485</v>
      </c>
      <c r="E455" s="17">
        <v>5077.3294740405545</v>
      </c>
      <c r="F455" s="17">
        <v>4913.8127376384509</v>
      </c>
      <c r="G455" s="17">
        <v>4811.6108224166164</v>
      </c>
      <c r="H455" s="17">
        <v>6291.676615734832</v>
      </c>
      <c r="I455" s="17">
        <v>6486.2574509164333</v>
      </c>
      <c r="J455" s="17">
        <v>5407.2761928869659</v>
      </c>
      <c r="K455" s="17">
        <v>8767.5189631291723</v>
      </c>
      <c r="L455" s="17">
        <v>9252.6066591389899</v>
      </c>
      <c r="M455" s="17">
        <v>8245.9776047778942</v>
      </c>
      <c r="N455" s="17">
        <v>11736.760230784872</v>
      </c>
      <c r="O455" s="17">
        <v>11718.928687425941</v>
      </c>
      <c r="P455" s="17">
        <v>3279.8698936728251</v>
      </c>
      <c r="Q455" s="17">
        <v>2206.656246470935</v>
      </c>
      <c r="R455" s="17">
        <v>578.67979521591769</v>
      </c>
      <c r="S455" s="17">
        <v>970.83130851777241</v>
      </c>
      <c r="T455" s="17">
        <v>1512.7738850907117</v>
      </c>
      <c r="U455" s="17">
        <v>2431.5841523526033</v>
      </c>
      <c r="V455" s="17">
        <v>1760.6177268902175</v>
      </c>
      <c r="W455" s="17">
        <v>1531.8360484881341</v>
      </c>
      <c r="X455" s="17">
        <v>101.65676606880879</v>
      </c>
      <c r="Y455" s="17">
        <v>1287.8958010807328</v>
      </c>
      <c r="Z455" s="17">
        <v>901.03294743504375</v>
      </c>
      <c r="AA455" s="17">
        <v>197.06674677465344</v>
      </c>
      <c r="AB455" s="17">
        <v>1113.341476592228</v>
      </c>
    </row>
  </sheetData>
  <sortState xmlns:xlrd2="http://schemas.microsoft.com/office/spreadsheetml/2017/richdata2" ref="A4:W293">
    <sortCondition ref="A4:A293"/>
  </sortState>
  <pageMargins left="0.7" right="0.7" top="0.75" bottom="0.75" header="0.3" footer="0.3"/>
  <pageSetup paperSize="9"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AB517"/>
  <sheetViews>
    <sheetView topLeftCell="R479" zoomScale="85" zoomScaleNormal="85" workbookViewId="0">
      <selection activeCell="Y509" sqref="Y509"/>
    </sheetView>
  </sheetViews>
  <sheetFormatPr defaultRowHeight="15" x14ac:dyDescent="0.25"/>
  <cols>
    <col min="1" max="1" width="18.42578125" customWidth="1"/>
    <col min="2" max="2" width="17.7109375" style="9" customWidth="1"/>
    <col min="3" max="3" width="11.5703125" bestFit="1" customWidth="1"/>
    <col min="4" max="13" width="9.85546875" bestFit="1" customWidth="1"/>
    <col min="25" max="25" width="9.42578125" customWidth="1"/>
    <col min="26" max="26" width="9.42578125" style="54" customWidth="1"/>
    <col min="28" max="28" width="9.140625" style="54"/>
  </cols>
  <sheetData>
    <row r="1" spans="1:28" x14ac:dyDescent="0.25">
      <c r="B1"/>
      <c r="C1" s="46">
        <v>3</v>
      </c>
      <c r="D1" s="46">
        <v>4</v>
      </c>
      <c r="E1" s="46">
        <v>5</v>
      </c>
      <c r="F1" s="46">
        <v>6</v>
      </c>
      <c r="G1" s="46">
        <v>7</v>
      </c>
      <c r="H1" s="46">
        <v>8</v>
      </c>
      <c r="I1" s="46">
        <v>9</v>
      </c>
      <c r="J1" s="46">
        <v>10</v>
      </c>
      <c r="K1" s="46">
        <v>11</v>
      </c>
      <c r="L1" s="46">
        <v>12</v>
      </c>
      <c r="M1" s="46">
        <v>13</v>
      </c>
      <c r="N1" s="46">
        <v>14</v>
      </c>
      <c r="O1" s="46">
        <v>15</v>
      </c>
      <c r="P1" s="46">
        <v>16</v>
      </c>
      <c r="Q1" s="46">
        <v>17</v>
      </c>
      <c r="R1" s="46">
        <v>18</v>
      </c>
      <c r="S1" s="46">
        <v>19</v>
      </c>
      <c r="T1" s="46">
        <v>20</v>
      </c>
      <c r="U1" s="46">
        <v>21</v>
      </c>
      <c r="V1" s="46">
        <v>22</v>
      </c>
      <c r="W1" s="46">
        <v>23</v>
      </c>
      <c r="X1" s="46">
        <v>24</v>
      </c>
      <c r="Y1" s="46">
        <v>25</v>
      </c>
      <c r="Z1" s="54">
        <v>26</v>
      </c>
      <c r="AA1" s="46">
        <v>27</v>
      </c>
      <c r="AB1" s="54">
        <v>28</v>
      </c>
    </row>
    <row r="2" spans="1:28" x14ac:dyDescent="0.25">
      <c r="A2" s="2" t="s">
        <v>449</v>
      </c>
      <c r="B2" s="11" t="s">
        <v>450</v>
      </c>
      <c r="C2" s="11">
        <v>1996</v>
      </c>
      <c r="D2" s="11">
        <v>1997</v>
      </c>
      <c r="E2" s="11">
        <v>1998</v>
      </c>
      <c r="F2" s="11">
        <v>1999</v>
      </c>
      <c r="G2" s="11">
        <v>2000</v>
      </c>
      <c r="H2" s="11">
        <v>2001</v>
      </c>
      <c r="I2" s="11">
        <v>2002</v>
      </c>
      <c r="J2" s="11">
        <v>2003</v>
      </c>
      <c r="K2" s="11">
        <v>2004</v>
      </c>
      <c r="L2" s="11">
        <v>2005</v>
      </c>
      <c r="M2" s="12">
        <v>2006</v>
      </c>
      <c r="N2" s="12">
        <v>2007</v>
      </c>
      <c r="O2" s="12">
        <v>2008</v>
      </c>
      <c r="P2" s="12">
        <v>2009</v>
      </c>
      <c r="Q2" s="12">
        <v>2010</v>
      </c>
      <c r="R2" s="12">
        <v>2011</v>
      </c>
      <c r="S2" s="12">
        <v>2012</v>
      </c>
      <c r="T2" s="12">
        <v>2013</v>
      </c>
      <c r="U2" s="12">
        <v>2014</v>
      </c>
      <c r="V2" s="12">
        <v>2015</v>
      </c>
      <c r="W2" s="12">
        <v>2016</v>
      </c>
      <c r="X2" s="12">
        <v>2017</v>
      </c>
      <c r="Y2" s="12">
        <v>2018</v>
      </c>
      <c r="Z2" s="12">
        <v>2019</v>
      </c>
      <c r="AA2" s="12">
        <v>2020</v>
      </c>
      <c r="AB2" s="12">
        <v>2021</v>
      </c>
    </row>
    <row r="3" spans="1:28" x14ac:dyDescent="0.25">
      <c r="A3" t="s">
        <v>466</v>
      </c>
      <c r="B3"/>
      <c r="C3" s="19">
        <v>40784.743851838663</v>
      </c>
      <c r="D3" s="19">
        <v>40473.3803301238</v>
      </c>
      <c r="E3" s="19">
        <v>41313.111228533686</v>
      </c>
      <c r="F3" s="19">
        <v>43323.51016524787</v>
      </c>
      <c r="G3" s="19">
        <v>43397.808661753712</v>
      </c>
      <c r="H3" s="19">
        <v>45371.20751083293</v>
      </c>
      <c r="I3" s="19">
        <v>47246.63851732474</v>
      </c>
      <c r="J3" s="19">
        <v>46874.127492692991</v>
      </c>
      <c r="K3" s="19">
        <v>47141.311588656659</v>
      </c>
      <c r="L3" s="19">
        <v>48827.395311081978</v>
      </c>
      <c r="M3" s="19">
        <v>48632.949862023459</v>
      </c>
      <c r="N3" s="19">
        <v>52757.207728560963</v>
      </c>
      <c r="O3" s="19">
        <v>53597.450723444286</v>
      </c>
      <c r="P3" s="19">
        <v>53054.139263970268</v>
      </c>
      <c r="Q3" s="19">
        <v>54181.328149673878</v>
      </c>
      <c r="R3" s="19">
        <v>52422.216060757884</v>
      </c>
      <c r="S3" s="19">
        <v>51600.362217873248</v>
      </c>
      <c r="T3" s="19">
        <v>51619.601990049756</v>
      </c>
      <c r="U3" s="19">
        <v>51524.51535613156</v>
      </c>
      <c r="V3" s="19">
        <v>51092.886564934372</v>
      </c>
      <c r="W3" s="19">
        <v>51996.191928433465</v>
      </c>
      <c r="X3" s="19">
        <v>51338.249695245831</v>
      </c>
      <c r="Y3" s="19">
        <v>52518.518498799458</v>
      </c>
      <c r="Z3" s="19">
        <v>52127.554693572187</v>
      </c>
      <c r="AA3" s="19">
        <v>51139.310241657076</v>
      </c>
      <c r="AB3" s="19">
        <v>52199.904492380767</v>
      </c>
    </row>
    <row r="4" spans="1:28" x14ac:dyDescent="0.25">
      <c r="A4" s="3" t="s">
        <v>94</v>
      </c>
      <c r="B4" s="3" t="s">
        <v>95</v>
      </c>
      <c r="C4" s="56">
        <v>1.8455516014234874</v>
      </c>
      <c r="D4" s="56">
        <v>12.803137587238286</v>
      </c>
      <c r="E4" s="56">
        <v>14.596153846153847</v>
      </c>
      <c r="F4" s="56">
        <v>13.789041095890411</v>
      </c>
      <c r="G4" s="56">
        <v>14.440334378265412</v>
      </c>
      <c r="H4" s="56">
        <v>14.557471264367816</v>
      </c>
      <c r="I4" s="56">
        <v>13.864694280078895</v>
      </c>
      <c r="J4" s="56">
        <v>15.07401812688822</v>
      </c>
      <c r="K4" s="56">
        <v>12.669733749280365</v>
      </c>
      <c r="L4" s="56">
        <v>12.909653877129578</v>
      </c>
      <c r="M4" s="56">
        <v>13.701216789087093</v>
      </c>
      <c r="N4" s="56">
        <v>13.987843967280163</v>
      </c>
      <c r="O4" s="56">
        <v>15.389077812177501</v>
      </c>
      <c r="P4" s="56">
        <v>17.690524366471738</v>
      </c>
      <c r="Q4" s="56">
        <v>18.32245744680851</v>
      </c>
      <c r="R4" s="56">
        <v>17.233276963350786</v>
      </c>
      <c r="S4" s="56">
        <v>18.055146435452794</v>
      </c>
      <c r="T4" s="56">
        <v>16.774000000000001</v>
      </c>
      <c r="U4" s="56">
        <v>16.89753043478261</v>
      </c>
      <c r="V4" s="56">
        <v>18.233384288747345</v>
      </c>
      <c r="W4" s="56">
        <v>18.591206748466259</v>
      </c>
      <c r="X4" s="56">
        <v>19.619835393818548</v>
      </c>
      <c r="Y4" s="56">
        <v>19.09094747682801</v>
      </c>
      <c r="Z4" s="56">
        <v>18.300807216494846</v>
      </c>
      <c r="AA4" s="56">
        <v>17.066938228438229</v>
      </c>
      <c r="AB4" s="56">
        <v>17.762334503510534</v>
      </c>
    </row>
    <row r="5" spans="1:28" x14ac:dyDescent="0.25">
      <c r="A5" s="5" t="s">
        <v>380</v>
      </c>
      <c r="B5" s="9" t="s">
        <v>162</v>
      </c>
      <c r="C5" s="56">
        <v>0</v>
      </c>
      <c r="D5" s="56">
        <v>0</v>
      </c>
      <c r="E5" s="56">
        <v>0</v>
      </c>
      <c r="F5" s="56">
        <v>0</v>
      </c>
      <c r="G5" s="56">
        <v>0</v>
      </c>
      <c r="H5" s="56">
        <v>0</v>
      </c>
      <c r="I5" s="56">
        <v>0</v>
      </c>
      <c r="J5" s="56">
        <v>0</v>
      </c>
      <c r="K5" s="56">
        <v>0</v>
      </c>
      <c r="L5" s="56">
        <v>0</v>
      </c>
      <c r="M5" s="56">
        <v>0</v>
      </c>
      <c r="N5" s="56">
        <v>0</v>
      </c>
      <c r="O5" s="56">
        <v>0</v>
      </c>
      <c r="P5" s="56">
        <v>0.99375619425173434</v>
      </c>
      <c r="Q5" s="56">
        <v>0.82933187772925776</v>
      </c>
      <c r="R5" s="56">
        <v>0</v>
      </c>
      <c r="S5" s="56" t="s">
        <v>523</v>
      </c>
      <c r="T5" s="56" t="s">
        <v>523</v>
      </c>
      <c r="U5" s="56" t="s">
        <v>523</v>
      </c>
      <c r="V5" s="56" t="s">
        <v>523</v>
      </c>
      <c r="W5" s="56" t="s">
        <v>523</v>
      </c>
      <c r="X5" s="56" t="s">
        <v>523</v>
      </c>
      <c r="Y5" s="56" t="s">
        <v>523</v>
      </c>
      <c r="Z5" s="56">
        <v>0</v>
      </c>
      <c r="AA5" s="56" t="s">
        <v>523</v>
      </c>
      <c r="AB5" s="56">
        <v>0</v>
      </c>
    </row>
    <row r="6" spans="1:28" x14ac:dyDescent="0.25">
      <c r="A6" s="3" t="s">
        <v>1</v>
      </c>
      <c r="B6" s="9" t="s">
        <v>1</v>
      </c>
      <c r="C6" s="56">
        <v>62.554419410745233</v>
      </c>
      <c r="D6" s="56">
        <v>61.636775745909517</v>
      </c>
      <c r="E6" s="56">
        <v>61.265727699530515</v>
      </c>
      <c r="F6" s="56">
        <v>71.899401197604789</v>
      </c>
      <c r="G6" s="56">
        <v>77.024056094929875</v>
      </c>
      <c r="H6" s="56">
        <v>87.185436893203885</v>
      </c>
      <c r="I6" s="56">
        <v>87.925902992776059</v>
      </c>
      <c r="J6" s="56">
        <v>97.975862068965526</v>
      </c>
      <c r="K6" s="56">
        <v>99.281095890410938</v>
      </c>
      <c r="L6" s="56">
        <v>99.995999999999995</v>
      </c>
      <c r="M6" s="56">
        <v>107.94132231404959</v>
      </c>
      <c r="N6" s="56">
        <v>108.93522560335782</v>
      </c>
      <c r="O6" s="56">
        <v>114.42666666666668</v>
      </c>
      <c r="P6" s="56">
        <v>121.0768656716418</v>
      </c>
      <c r="Q6" s="56">
        <v>126.62876781223807</v>
      </c>
      <c r="R6" s="56">
        <v>117.25494802494801</v>
      </c>
      <c r="S6" s="56">
        <v>119.86666666666666</v>
      </c>
      <c r="T6" s="56">
        <v>119.9815347018573</v>
      </c>
      <c r="U6" s="56">
        <v>115.76831298557161</v>
      </c>
      <c r="V6" s="56">
        <v>116.97925925925927</v>
      </c>
      <c r="W6" s="56">
        <v>122.28645161290322</v>
      </c>
      <c r="X6" s="56">
        <v>121.6173381294964</v>
      </c>
      <c r="Y6" s="56">
        <v>127.12164179104478</v>
      </c>
      <c r="Z6" s="56">
        <v>126.0630303030303</v>
      </c>
      <c r="AA6" s="56">
        <v>123.01566473988439</v>
      </c>
      <c r="AB6" s="56">
        <v>130.24482587064676</v>
      </c>
    </row>
    <row r="7" spans="1:28" x14ac:dyDescent="0.25">
      <c r="A7" s="3" t="s">
        <v>2</v>
      </c>
      <c r="B7" s="9" t="s">
        <v>2</v>
      </c>
      <c r="C7" s="56">
        <v>0</v>
      </c>
      <c r="D7" s="56">
        <v>0</v>
      </c>
      <c r="E7" s="56">
        <v>34.155363507109001</v>
      </c>
      <c r="F7" s="56">
        <v>52.516835699797163</v>
      </c>
      <c r="G7" s="56">
        <v>54.908855291576678</v>
      </c>
      <c r="H7" s="56">
        <v>79.633557046979874</v>
      </c>
      <c r="I7" s="56">
        <v>74.842276422764229</v>
      </c>
      <c r="J7" s="56">
        <v>81.860784313725489</v>
      </c>
      <c r="K7" s="56">
        <v>90.08218378378379</v>
      </c>
      <c r="L7" s="56">
        <v>92.522472216649959</v>
      </c>
      <c r="M7" s="56">
        <v>87.030506721820046</v>
      </c>
      <c r="N7" s="56">
        <v>95.820338983050846</v>
      </c>
      <c r="O7" s="56">
        <v>94.922080679405525</v>
      </c>
      <c r="P7" s="56">
        <v>99.306930693069305</v>
      </c>
      <c r="Q7" s="56">
        <v>101.0698795180723</v>
      </c>
      <c r="R7" s="56">
        <v>104.34282505219207</v>
      </c>
      <c r="S7" s="56">
        <v>102.60152671755725</v>
      </c>
      <c r="T7" s="56">
        <v>89.26498054474709</v>
      </c>
      <c r="U7" s="56">
        <v>94.316207276736492</v>
      </c>
      <c r="V7" s="56">
        <v>94.071488469601661</v>
      </c>
      <c r="W7" s="56">
        <v>56.537887323943657</v>
      </c>
      <c r="X7" s="56">
        <v>59.453177189409374</v>
      </c>
      <c r="Y7" s="56">
        <v>58.559656716417905</v>
      </c>
      <c r="Z7" s="56">
        <v>57.725837108953613</v>
      </c>
      <c r="AA7" s="56">
        <v>54.913779527559043</v>
      </c>
      <c r="AB7" s="56">
        <v>57.706771653543306</v>
      </c>
    </row>
    <row r="8" spans="1:28" s="1" customFormat="1" x14ac:dyDescent="0.25">
      <c r="A8" s="3" t="s">
        <v>526</v>
      </c>
      <c r="B8" s="3" t="s">
        <v>526</v>
      </c>
      <c r="C8" s="56">
        <v>0</v>
      </c>
      <c r="D8" s="56">
        <v>0</v>
      </c>
      <c r="E8" s="56">
        <v>0</v>
      </c>
      <c r="F8" s="56">
        <v>0</v>
      </c>
      <c r="G8" s="56">
        <v>0</v>
      </c>
      <c r="H8" s="56">
        <v>0</v>
      </c>
      <c r="I8" s="56">
        <v>0</v>
      </c>
      <c r="J8" s="56">
        <v>0</v>
      </c>
      <c r="K8" s="56">
        <v>0</v>
      </c>
      <c r="L8" s="56">
        <v>0</v>
      </c>
      <c r="M8" s="56">
        <v>0</v>
      </c>
      <c r="N8" s="56">
        <v>0</v>
      </c>
      <c r="O8" s="56">
        <v>0</v>
      </c>
      <c r="P8" s="56">
        <v>0</v>
      </c>
      <c r="Q8" s="56">
        <v>0</v>
      </c>
      <c r="R8" s="56">
        <v>0</v>
      </c>
      <c r="S8" s="56" t="s">
        <v>523</v>
      </c>
      <c r="T8" s="56" t="s">
        <v>523</v>
      </c>
      <c r="U8" s="56">
        <v>22.543030634573299</v>
      </c>
      <c r="V8" s="56">
        <v>23.149176470588234</v>
      </c>
      <c r="W8" s="56">
        <v>25.08782281059063</v>
      </c>
      <c r="X8" s="56">
        <v>25.098283861082734</v>
      </c>
      <c r="Y8" s="56">
        <v>27.007701902748416</v>
      </c>
      <c r="Z8" s="56">
        <v>25.973201070663809</v>
      </c>
      <c r="AA8" s="56">
        <v>23.872164383561646</v>
      </c>
      <c r="AB8" s="56">
        <v>25.975793161546086</v>
      </c>
    </row>
    <row r="9" spans="1:28" x14ac:dyDescent="0.25">
      <c r="A9" s="3" t="s">
        <v>358</v>
      </c>
      <c r="B9" s="3" t="s">
        <v>360</v>
      </c>
      <c r="C9" s="56">
        <v>0</v>
      </c>
      <c r="D9" s="56">
        <v>5.7637859266600584</v>
      </c>
      <c r="E9" s="56">
        <v>5.7886039886039882</v>
      </c>
      <c r="F9" s="56">
        <v>7.1935550935550934</v>
      </c>
      <c r="G9" s="56">
        <v>6.4875000000000007</v>
      </c>
      <c r="H9" s="56">
        <v>6.8388781431334618</v>
      </c>
      <c r="I9" s="56">
        <v>5.0532994923857872</v>
      </c>
      <c r="J9" s="56">
        <v>7.7691275167785241</v>
      </c>
      <c r="K9" s="56">
        <v>4.8204639846743289</v>
      </c>
      <c r="L9" s="56">
        <v>7.1977548864758152</v>
      </c>
      <c r="M9" s="56">
        <v>6.609778637770896</v>
      </c>
      <c r="N9" s="56">
        <v>6.7280684210526314</v>
      </c>
      <c r="O9" s="56">
        <v>6.579097416576964</v>
      </c>
      <c r="P9" s="56">
        <v>6.67252791380999</v>
      </c>
      <c r="Q9" s="56">
        <v>6.7270567430025441</v>
      </c>
      <c r="R9" s="56">
        <v>6.6591492813141677</v>
      </c>
      <c r="S9" s="56">
        <v>6.238407163053723</v>
      </c>
      <c r="T9" s="56">
        <v>6.2526885880077359</v>
      </c>
      <c r="U9" s="56">
        <v>6.1386998916576383</v>
      </c>
      <c r="V9" s="56">
        <v>6.3234729878721057</v>
      </c>
      <c r="W9" s="56">
        <v>6.2603081466395114</v>
      </c>
      <c r="X9" s="56">
        <v>6.5243165467625897</v>
      </c>
      <c r="Y9" s="56">
        <v>6.4646887966804965</v>
      </c>
      <c r="Z9" s="56">
        <v>6.4967521367521375</v>
      </c>
      <c r="AA9" s="56">
        <v>6.4603943661971837</v>
      </c>
      <c r="AB9" s="56">
        <v>6.7252937062937068</v>
      </c>
    </row>
    <row r="10" spans="1:28" x14ac:dyDescent="0.25">
      <c r="A10" s="3" t="s">
        <v>222</v>
      </c>
      <c r="B10" s="8" t="s">
        <v>221</v>
      </c>
      <c r="C10" s="56">
        <v>0</v>
      </c>
      <c r="D10" s="56">
        <v>0</v>
      </c>
      <c r="E10" s="56">
        <v>0</v>
      </c>
      <c r="F10" s="56">
        <v>0</v>
      </c>
      <c r="G10" s="56">
        <v>0</v>
      </c>
      <c r="H10" s="56">
        <v>0</v>
      </c>
      <c r="I10" s="56">
        <v>0</v>
      </c>
      <c r="J10" s="56">
        <v>0</v>
      </c>
      <c r="K10" s="56">
        <v>1.7742925170068027</v>
      </c>
      <c r="L10" s="56">
        <v>1.7920596774193549</v>
      </c>
      <c r="M10" s="56">
        <v>1.8864624999999999</v>
      </c>
      <c r="N10" s="56">
        <v>1.9950117647058823</v>
      </c>
      <c r="O10" s="56">
        <v>2.068468085106383</v>
      </c>
      <c r="P10" s="56">
        <v>2.1035864406779661</v>
      </c>
      <c r="Q10" s="56">
        <v>2.1708445414847164</v>
      </c>
      <c r="R10" s="56">
        <v>2.0166578947368423</v>
      </c>
      <c r="S10" s="56">
        <v>1.9539651837524177</v>
      </c>
      <c r="T10" s="56">
        <v>2.0999645607107604</v>
      </c>
      <c r="U10" s="56">
        <v>1.9324120350109408</v>
      </c>
      <c r="V10" s="56">
        <v>1.8321861924686194</v>
      </c>
      <c r="W10" s="56">
        <v>1.6646251276813073</v>
      </c>
      <c r="X10" s="56">
        <v>1.7305128205128204</v>
      </c>
      <c r="Y10" s="56">
        <v>1.8078454935622317</v>
      </c>
      <c r="Z10" s="56">
        <v>1.684301075268817</v>
      </c>
      <c r="AA10" s="56">
        <v>1.5665</v>
      </c>
      <c r="AB10" s="56">
        <v>1.5944698795180723</v>
      </c>
    </row>
    <row r="11" spans="1:28" s="50" customFormat="1" x14ac:dyDescent="0.25">
      <c r="A11" s="51" t="s">
        <v>5</v>
      </c>
      <c r="B11" s="71" t="s">
        <v>5</v>
      </c>
      <c r="C11" s="56">
        <v>68.796296296296291</v>
      </c>
      <c r="D11" s="56">
        <v>65.63058846529816</v>
      </c>
      <c r="E11" s="56">
        <v>71.382681564245814</v>
      </c>
      <c r="F11" s="56">
        <v>78.164292878635905</v>
      </c>
      <c r="G11" s="56">
        <v>76.846236559139783</v>
      </c>
      <c r="H11" s="56">
        <v>82.734246575342468</v>
      </c>
      <c r="I11" s="56">
        <v>91.385511267605636</v>
      </c>
      <c r="J11" s="56">
        <v>86.438986354775835</v>
      </c>
      <c r="K11" s="56">
        <v>81.808247517039916</v>
      </c>
      <c r="L11" s="56">
        <v>83.125205105105081</v>
      </c>
      <c r="M11" s="56">
        <v>82.933333333333337</v>
      </c>
      <c r="N11" s="56">
        <v>82.953438709677428</v>
      </c>
      <c r="O11" s="56">
        <v>82.574640517241377</v>
      </c>
      <c r="P11" s="56">
        <v>88.389406706114386</v>
      </c>
      <c r="Q11" s="56">
        <v>93.890531365935914</v>
      </c>
      <c r="R11" s="56">
        <v>92.910749253731353</v>
      </c>
      <c r="S11" s="56">
        <v>97.372473532242537</v>
      </c>
      <c r="T11" s="56">
        <v>96.70690140845069</v>
      </c>
      <c r="U11" s="56">
        <v>92.8132077502691</v>
      </c>
      <c r="V11" s="56">
        <v>93.888547008546993</v>
      </c>
      <c r="W11" s="56">
        <v>96.747421638018182</v>
      </c>
      <c r="X11" s="56" t="s">
        <v>523</v>
      </c>
      <c r="Y11" s="56" t="s">
        <v>523</v>
      </c>
      <c r="Z11" s="56">
        <v>0</v>
      </c>
      <c r="AA11" s="56" t="s">
        <v>523</v>
      </c>
      <c r="AB11" s="56">
        <v>0</v>
      </c>
    </row>
    <row r="12" spans="1:28" s="46" customFormat="1" x14ac:dyDescent="0.25">
      <c r="A12" s="3" t="s">
        <v>550</v>
      </c>
      <c r="B12" s="9" t="s">
        <v>5</v>
      </c>
      <c r="C12" s="56">
        <v>0</v>
      </c>
      <c r="D12" s="56">
        <v>0</v>
      </c>
      <c r="E12" s="56">
        <v>0</v>
      </c>
      <c r="F12" s="56">
        <v>0</v>
      </c>
      <c r="G12" s="56">
        <v>0</v>
      </c>
      <c r="H12" s="56">
        <v>0</v>
      </c>
      <c r="I12" s="56">
        <v>0</v>
      </c>
      <c r="J12" s="56">
        <v>0</v>
      </c>
      <c r="K12" s="56">
        <v>0</v>
      </c>
      <c r="L12" s="56">
        <v>0</v>
      </c>
      <c r="M12" s="56">
        <v>0</v>
      </c>
      <c r="N12" s="56">
        <v>0</v>
      </c>
      <c r="O12" s="56">
        <v>0</v>
      </c>
      <c r="P12" s="56">
        <v>0</v>
      </c>
      <c r="Q12" s="56">
        <v>0</v>
      </c>
      <c r="R12" s="56">
        <v>0</v>
      </c>
      <c r="S12" s="56">
        <v>0</v>
      </c>
      <c r="T12" s="56">
        <v>0</v>
      </c>
      <c r="U12" s="56">
        <v>0</v>
      </c>
      <c r="V12" s="56">
        <v>0</v>
      </c>
      <c r="W12" s="56">
        <v>0</v>
      </c>
      <c r="X12" s="56">
        <v>307.86618705035971</v>
      </c>
      <c r="Y12" s="56">
        <v>312.19329140461213</v>
      </c>
      <c r="Z12" s="56">
        <v>311.75290390707499</v>
      </c>
      <c r="AA12" s="56">
        <v>303.46777645659927</v>
      </c>
      <c r="AB12" s="56">
        <v>313.16130306021716</v>
      </c>
    </row>
    <row r="13" spans="1:28" x14ac:dyDescent="0.25">
      <c r="A13" s="3" t="s">
        <v>20</v>
      </c>
      <c r="B13" s="8" t="s">
        <v>21</v>
      </c>
      <c r="C13" s="56">
        <v>11.153956834532373</v>
      </c>
      <c r="D13" s="56">
        <v>9.7200173292558603</v>
      </c>
      <c r="E13" s="56">
        <v>10.710972088546679</v>
      </c>
      <c r="F13" s="56">
        <v>9.9513406156901691</v>
      </c>
      <c r="G13" s="56">
        <v>10.399577167019029</v>
      </c>
      <c r="H13" s="56">
        <v>10.68255033557047</v>
      </c>
      <c r="I13" s="56">
        <v>9.9306930693069315</v>
      </c>
      <c r="J13" s="56">
        <v>10.946474677259186</v>
      </c>
      <c r="K13" s="56">
        <v>11.111169364448857</v>
      </c>
      <c r="L13" s="56">
        <v>11.740332650972366</v>
      </c>
      <c r="M13" s="56">
        <v>10.741322949117343</v>
      </c>
      <c r="N13" s="56">
        <v>12.352966014418126</v>
      </c>
      <c r="O13" s="56">
        <v>11.595394190871369</v>
      </c>
      <c r="P13" s="56">
        <v>13.207071498530851</v>
      </c>
      <c r="Q13" s="56">
        <v>14.477445392491472</v>
      </c>
      <c r="R13" s="56">
        <v>14.75642980062959</v>
      </c>
      <c r="S13" s="56">
        <v>15.278181117533718</v>
      </c>
      <c r="T13" s="56">
        <v>14.81313560682046</v>
      </c>
      <c r="U13" s="56">
        <v>14.488590977443607</v>
      </c>
      <c r="V13" s="56">
        <v>15.056957740585775</v>
      </c>
      <c r="W13" s="56">
        <v>16.615248730964471</v>
      </c>
      <c r="X13" s="56">
        <v>16.853590466732868</v>
      </c>
      <c r="Y13" s="56">
        <v>17.613548413510745</v>
      </c>
      <c r="Z13" s="56">
        <v>17.603901226993862</v>
      </c>
      <c r="AA13" s="56">
        <v>17.04014651162791</v>
      </c>
      <c r="AB13" s="56">
        <v>17.600684584980236</v>
      </c>
    </row>
    <row r="14" spans="1:28" x14ac:dyDescent="0.25">
      <c r="A14" s="3" t="s">
        <v>442</v>
      </c>
      <c r="B14" s="3" t="s">
        <v>442</v>
      </c>
      <c r="C14" s="56">
        <v>0</v>
      </c>
      <c r="D14" s="56">
        <v>0</v>
      </c>
      <c r="E14" s="56">
        <v>0</v>
      </c>
      <c r="F14" s="56">
        <v>0</v>
      </c>
      <c r="G14" s="56">
        <v>0</v>
      </c>
      <c r="H14" s="56">
        <v>0</v>
      </c>
      <c r="I14" s="56">
        <v>0</v>
      </c>
      <c r="J14" s="56">
        <v>0</v>
      </c>
      <c r="K14" s="56">
        <v>0</v>
      </c>
      <c r="L14" s="56">
        <v>0</v>
      </c>
      <c r="M14" s="56">
        <v>0</v>
      </c>
      <c r="N14" s="56">
        <v>0</v>
      </c>
      <c r="O14" s="56">
        <v>0</v>
      </c>
      <c r="P14" s="56">
        <v>0</v>
      </c>
      <c r="Q14" s="56">
        <v>0</v>
      </c>
      <c r="R14" s="56">
        <v>0</v>
      </c>
      <c r="S14" s="56">
        <v>13.868947368421054</v>
      </c>
      <c r="T14" s="56">
        <v>14.734609929078013</v>
      </c>
      <c r="U14" s="56">
        <v>14.25094017094017</v>
      </c>
      <c r="V14" s="56">
        <v>14.122194092827005</v>
      </c>
      <c r="W14" s="56">
        <v>14.829897750511247</v>
      </c>
      <c r="X14" s="56">
        <v>15.654874371859297</v>
      </c>
      <c r="Y14" s="56">
        <v>16.600000000000001</v>
      </c>
      <c r="Z14" s="56">
        <v>15.966758080313419</v>
      </c>
      <c r="AA14" s="56">
        <v>15.363008849557522</v>
      </c>
      <c r="AB14" s="56">
        <v>15.705550146056474</v>
      </c>
    </row>
    <row r="15" spans="1:28" x14ac:dyDescent="0.25">
      <c r="A15" s="3" t="s">
        <v>6</v>
      </c>
      <c r="B15" s="9" t="s">
        <v>6</v>
      </c>
      <c r="C15" s="56">
        <v>0</v>
      </c>
      <c r="D15" s="56">
        <v>0</v>
      </c>
      <c r="E15" s="56">
        <v>0</v>
      </c>
      <c r="F15" s="56">
        <v>0</v>
      </c>
      <c r="G15" s="56">
        <v>0</v>
      </c>
      <c r="H15" s="56">
        <v>0</v>
      </c>
      <c r="I15" s="56">
        <v>0</v>
      </c>
      <c r="J15" s="56">
        <v>0</v>
      </c>
      <c r="K15" s="56">
        <v>0</v>
      </c>
      <c r="L15" s="56">
        <v>0</v>
      </c>
      <c r="M15" s="56">
        <v>30.16005483528162</v>
      </c>
      <c r="N15" s="56">
        <v>33.094912499999992</v>
      </c>
      <c r="O15" s="56">
        <v>35.514581496881497</v>
      </c>
      <c r="P15" s="56">
        <v>37.575980641925781</v>
      </c>
      <c r="Q15" s="56">
        <v>40.074838709677415</v>
      </c>
      <c r="R15" s="56">
        <v>44.661068702290073</v>
      </c>
      <c r="S15" s="56">
        <v>39.949325626204242</v>
      </c>
      <c r="T15" s="56">
        <v>39.022014537902393</v>
      </c>
      <c r="U15" s="56">
        <v>39.940772532188838</v>
      </c>
      <c r="V15" s="56">
        <v>39.849197860962562</v>
      </c>
      <c r="W15" s="56">
        <v>40.806584362139922</v>
      </c>
      <c r="X15" s="56">
        <v>40.028028028028025</v>
      </c>
      <c r="Y15" s="56">
        <v>40.628527918781728</v>
      </c>
      <c r="Z15" s="56">
        <v>41.226298124383021</v>
      </c>
      <c r="AA15" s="56">
        <v>39.762855567805957</v>
      </c>
      <c r="AB15" s="56">
        <v>40.902497551420176</v>
      </c>
    </row>
    <row r="16" spans="1:28" x14ac:dyDescent="0.25">
      <c r="A16" s="3" t="s">
        <v>118</v>
      </c>
      <c r="B16" s="9" t="s">
        <v>118</v>
      </c>
      <c r="C16" s="56">
        <v>0</v>
      </c>
      <c r="D16" s="56">
        <v>0</v>
      </c>
      <c r="E16" s="56">
        <v>0</v>
      </c>
      <c r="F16" s="56">
        <v>51.891126620139588</v>
      </c>
      <c r="G16" s="56">
        <v>53.043478260869563</v>
      </c>
      <c r="H16" s="56">
        <v>73.083553875236291</v>
      </c>
      <c r="I16" s="56">
        <v>80.090047012732626</v>
      </c>
      <c r="J16" s="56">
        <v>81.916683022571135</v>
      </c>
      <c r="K16" s="56">
        <v>81.488007928642219</v>
      </c>
      <c r="L16" s="56">
        <v>82.21624106230847</v>
      </c>
      <c r="M16" s="56">
        <v>90.958147482014382</v>
      </c>
      <c r="N16" s="56">
        <v>99.487317198764174</v>
      </c>
      <c r="O16" s="56">
        <v>102.2703319057816</v>
      </c>
      <c r="P16" s="56">
        <v>112.95458498023717</v>
      </c>
      <c r="Q16" s="56">
        <v>123.48348837209302</v>
      </c>
      <c r="R16" s="56">
        <v>115.69446786090622</v>
      </c>
      <c r="S16" s="56">
        <v>114.53743937924347</v>
      </c>
      <c r="T16" s="56">
        <v>114.45985044865404</v>
      </c>
      <c r="U16" s="56">
        <v>108.04143497757846</v>
      </c>
      <c r="V16" s="56">
        <v>104.19099031216362</v>
      </c>
      <c r="W16" s="56">
        <v>109.24396359959553</v>
      </c>
      <c r="X16" s="56">
        <v>108.0827648839556</v>
      </c>
      <c r="Y16" s="56">
        <v>111.7891631799163</v>
      </c>
      <c r="Z16" s="56">
        <v>109.32884057971015</v>
      </c>
      <c r="AA16" s="56">
        <v>96.112224797219</v>
      </c>
      <c r="AB16" s="56">
        <v>110.81852071005918</v>
      </c>
    </row>
    <row r="17" spans="1:28" x14ac:dyDescent="0.25">
      <c r="A17" s="3" t="s">
        <v>332</v>
      </c>
      <c r="B17" s="3" t="s">
        <v>332</v>
      </c>
      <c r="C17" s="56">
        <v>20.156338028169017</v>
      </c>
      <c r="D17" s="56">
        <v>18.273647000983281</v>
      </c>
      <c r="E17" s="56">
        <v>18.003422756706755</v>
      </c>
      <c r="F17" s="56">
        <v>23</v>
      </c>
      <c r="G17" s="56">
        <v>16.778609625668448</v>
      </c>
      <c r="H17" s="56">
        <v>17.550433944069432</v>
      </c>
      <c r="I17" s="56">
        <v>18.256635714285711</v>
      </c>
      <c r="J17" s="56">
        <v>17.715731280547409</v>
      </c>
      <c r="K17" s="56">
        <v>16.182077168598514</v>
      </c>
      <c r="L17" s="56">
        <v>16.330687764753133</v>
      </c>
      <c r="M17" s="56">
        <v>20.550799999999999</v>
      </c>
      <c r="N17" s="56">
        <v>18.367925311203315</v>
      </c>
      <c r="O17" s="56">
        <v>18.358556263269641</v>
      </c>
      <c r="P17" s="56">
        <v>18.748500486854919</v>
      </c>
      <c r="Q17" s="56">
        <v>20.043144781144782</v>
      </c>
      <c r="R17" s="56">
        <v>19.006910994764397</v>
      </c>
      <c r="S17" s="56">
        <v>18.596676217765044</v>
      </c>
      <c r="T17" s="56">
        <v>18.488109792284867</v>
      </c>
      <c r="U17" s="56">
        <v>17.849474137931033</v>
      </c>
      <c r="V17" s="56">
        <v>17.910588235294117</v>
      </c>
      <c r="W17" s="56">
        <v>19.48686761710794</v>
      </c>
      <c r="X17" s="56">
        <v>18.931168595041324</v>
      </c>
      <c r="Y17" s="56">
        <v>19.676000000000002</v>
      </c>
      <c r="Z17" s="56">
        <v>20.052766023579853</v>
      </c>
      <c r="AA17" s="56">
        <v>19.064117479191438</v>
      </c>
      <c r="AB17" s="56">
        <v>19.217112175648701</v>
      </c>
    </row>
    <row r="18" spans="1:28" s="54" customFormat="1" x14ac:dyDescent="0.25">
      <c r="A18" s="57" t="s">
        <v>541</v>
      </c>
      <c r="B18" s="57" t="s">
        <v>201</v>
      </c>
      <c r="C18" s="56">
        <v>0</v>
      </c>
      <c r="D18" s="56">
        <v>0</v>
      </c>
      <c r="E18" s="56">
        <v>0</v>
      </c>
      <c r="F18" s="56">
        <v>0</v>
      </c>
      <c r="G18" s="56">
        <v>0</v>
      </c>
      <c r="H18" s="56">
        <v>0</v>
      </c>
      <c r="I18" s="56">
        <v>0</v>
      </c>
      <c r="J18" s="56">
        <v>0</v>
      </c>
      <c r="K18" s="56">
        <v>0</v>
      </c>
      <c r="L18" s="56">
        <v>0</v>
      </c>
      <c r="M18" s="56">
        <v>0</v>
      </c>
      <c r="N18" s="56">
        <v>0</v>
      </c>
      <c r="O18" s="56">
        <v>0</v>
      </c>
      <c r="P18" s="56">
        <v>0</v>
      </c>
      <c r="Q18" s="56">
        <v>0</v>
      </c>
      <c r="R18" s="56">
        <v>0</v>
      </c>
      <c r="S18" s="56">
        <v>0</v>
      </c>
      <c r="T18" s="56">
        <v>0</v>
      </c>
      <c r="U18" s="56">
        <v>0</v>
      </c>
      <c r="V18" s="56">
        <v>0</v>
      </c>
      <c r="W18" s="56">
        <v>0</v>
      </c>
      <c r="X18" s="56">
        <v>92.792700715015314</v>
      </c>
      <c r="Y18" s="56">
        <v>97.37622388059701</v>
      </c>
      <c r="Z18" s="56">
        <v>95.520695652173913</v>
      </c>
      <c r="AA18" s="56">
        <v>93.61754545454545</v>
      </c>
      <c r="AB18" s="56">
        <v>97.557465753424651</v>
      </c>
    </row>
    <row r="19" spans="1:28" s="50" customFormat="1" x14ac:dyDescent="0.25">
      <c r="A19" s="73" t="s">
        <v>389</v>
      </c>
      <c r="B19" s="71" t="s">
        <v>201</v>
      </c>
      <c r="C19" s="56">
        <v>0</v>
      </c>
      <c r="D19" s="56">
        <v>0</v>
      </c>
      <c r="E19" s="56">
        <v>0</v>
      </c>
      <c r="F19" s="56">
        <v>0</v>
      </c>
      <c r="G19" s="56">
        <v>0</v>
      </c>
      <c r="H19" s="56">
        <v>0</v>
      </c>
      <c r="I19" s="56">
        <v>0</v>
      </c>
      <c r="J19" s="56">
        <v>0</v>
      </c>
      <c r="K19" s="56">
        <v>0</v>
      </c>
      <c r="L19" s="56">
        <v>0</v>
      </c>
      <c r="M19" s="56">
        <v>0</v>
      </c>
      <c r="N19" s="56">
        <v>82.700209643605874</v>
      </c>
      <c r="O19" s="56">
        <v>83.601329046087884</v>
      </c>
      <c r="P19" s="56">
        <v>80.237867103935415</v>
      </c>
      <c r="Q19" s="56">
        <v>91.577353191489379</v>
      </c>
      <c r="R19" s="56">
        <v>85.427801047120425</v>
      </c>
      <c r="S19" s="56">
        <v>86.885931558935354</v>
      </c>
      <c r="T19" s="56">
        <v>86.851422963689885</v>
      </c>
      <c r="U19" s="56">
        <v>75.349799554565692</v>
      </c>
      <c r="V19" s="56">
        <v>86.63104477611941</v>
      </c>
      <c r="W19" s="56">
        <v>85.821409869083595</v>
      </c>
      <c r="X19" s="56" t="s">
        <v>523</v>
      </c>
      <c r="Y19" s="56" t="s">
        <v>523</v>
      </c>
      <c r="Z19" s="56">
        <v>0</v>
      </c>
      <c r="AA19" s="56" t="s">
        <v>523</v>
      </c>
      <c r="AB19" s="56">
        <v>0</v>
      </c>
    </row>
    <row r="20" spans="1:28" x14ac:dyDescent="0.25">
      <c r="A20" s="3" t="s">
        <v>117</v>
      </c>
      <c r="B20" s="3" t="s">
        <v>117</v>
      </c>
      <c r="C20" s="56">
        <v>144.15976597659767</v>
      </c>
      <c r="D20" s="56">
        <v>154.49957868020306</v>
      </c>
      <c r="E20" s="56">
        <v>165.29999999999998</v>
      </c>
      <c r="F20" s="56">
        <v>174.30336680040122</v>
      </c>
      <c r="G20" s="56">
        <v>170.55262155172414</v>
      </c>
      <c r="H20" s="56">
        <v>182.08516003879731</v>
      </c>
      <c r="I20" s="56">
        <v>225.27111770524232</v>
      </c>
      <c r="J20" s="56">
        <v>192.71828908554571</v>
      </c>
      <c r="K20" s="56">
        <v>0</v>
      </c>
      <c r="L20" s="56">
        <v>0</v>
      </c>
      <c r="M20" s="56">
        <v>0</v>
      </c>
      <c r="N20" s="56">
        <v>0</v>
      </c>
      <c r="O20" s="56">
        <v>0</v>
      </c>
      <c r="P20" s="56">
        <v>199.4728125</v>
      </c>
      <c r="Q20" s="56">
        <v>197.17546848381602</v>
      </c>
      <c r="R20" s="56">
        <v>204.56413502109706</v>
      </c>
      <c r="S20" s="56">
        <v>216.2031007751938</v>
      </c>
      <c r="T20" s="56">
        <v>220.2594674698795</v>
      </c>
      <c r="U20" s="56">
        <v>213.57873333333333</v>
      </c>
      <c r="V20" s="56">
        <v>217.58238335089567</v>
      </c>
      <c r="W20" s="56">
        <v>223.04080762286861</v>
      </c>
      <c r="X20" s="56">
        <v>217.12815126903553</v>
      </c>
      <c r="Y20" s="56">
        <v>209.38416058394159</v>
      </c>
      <c r="Z20" s="56">
        <v>131.86044502617804</v>
      </c>
      <c r="AA20" s="56">
        <v>126.77344117647058</v>
      </c>
      <c r="AB20" s="56">
        <v>127.80498944723618</v>
      </c>
    </row>
    <row r="21" spans="1:28" x14ac:dyDescent="0.25">
      <c r="A21" s="3" t="s">
        <v>157</v>
      </c>
      <c r="B21" s="9" t="s">
        <v>159</v>
      </c>
      <c r="C21" s="56">
        <v>11.847598253275109</v>
      </c>
      <c r="D21" s="56">
        <v>10.898297297297297</v>
      </c>
      <c r="E21" s="56">
        <v>11.435820895522387</v>
      </c>
      <c r="F21" s="56">
        <v>11.023169508525577</v>
      </c>
      <c r="G21" s="56">
        <v>11.48278427205101</v>
      </c>
      <c r="H21" s="56">
        <v>12.550190114068441</v>
      </c>
      <c r="I21" s="56">
        <v>17.168965517241379</v>
      </c>
      <c r="J21" s="56">
        <v>16.721093749999998</v>
      </c>
      <c r="K21" s="56">
        <v>21.704324350336861</v>
      </c>
      <c r="L21" s="56">
        <v>25.294870128585558</v>
      </c>
      <c r="M21" s="56">
        <v>30.138659793814433</v>
      </c>
      <c r="N21" s="56">
        <v>32.385106382978719</v>
      </c>
      <c r="O21" s="56">
        <v>31.676749837486462</v>
      </c>
      <c r="P21" s="56">
        <v>33.874990211907168</v>
      </c>
      <c r="Q21" s="56">
        <v>35.171566666666671</v>
      </c>
      <c r="R21" s="56">
        <v>34.05788135593221</v>
      </c>
      <c r="S21" s="56">
        <v>35.337487828627062</v>
      </c>
      <c r="T21" s="56" t="s">
        <v>523</v>
      </c>
      <c r="U21" s="56">
        <v>0</v>
      </c>
      <c r="V21" s="56" t="s">
        <v>523</v>
      </c>
      <c r="W21" s="56" t="s">
        <v>523</v>
      </c>
      <c r="X21" s="56" t="s">
        <v>523</v>
      </c>
      <c r="Y21" s="56" t="s">
        <v>523</v>
      </c>
      <c r="Z21" s="56">
        <v>0</v>
      </c>
      <c r="AA21" s="56" t="s">
        <v>523</v>
      </c>
      <c r="AB21" s="56">
        <v>0</v>
      </c>
    </row>
    <row r="22" spans="1:28" x14ac:dyDescent="0.25">
      <c r="A22" s="3" t="s">
        <v>85</v>
      </c>
      <c r="B22" s="3" t="s">
        <v>444</v>
      </c>
      <c r="C22" s="56">
        <v>0</v>
      </c>
      <c r="D22" s="56">
        <v>0</v>
      </c>
      <c r="E22" s="56">
        <v>0</v>
      </c>
      <c r="F22" s="56">
        <v>0</v>
      </c>
      <c r="G22" s="56">
        <v>0</v>
      </c>
      <c r="H22" s="56">
        <v>0</v>
      </c>
      <c r="I22" s="56">
        <v>0</v>
      </c>
      <c r="J22" s="56">
        <v>0</v>
      </c>
      <c r="K22" s="56">
        <v>0</v>
      </c>
      <c r="L22" s="56">
        <v>9.5810566573819873</v>
      </c>
      <c r="M22" s="56">
        <v>7.4743846949327812</v>
      </c>
      <c r="N22" s="56">
        <v>7.4286706896551733</v>
      </c>
      <c r="O22" s="56">
        <v>7.3479447761194026</v>
      </c>
      <c r="P22" s="56">
        <v>7.6648673366834172</v>
      </c>
      <c r="Q22" s="56">
        <v>7.2109965635738824</v>
      </c>
      <c r="R22" s="56">
        <v>7.4434734755395686</v>
      </c>
      <c r="S22" s="56">
        <v>7.7904426229508204</v>
      </c>
      <c r="T22" s="56">
        <v>7.9572734374999996</v>
      </c>
      <c r="U22" s="56">
        <v>7.4965684093437162</v>
      </c>
      <c r="V22" s="56">
        <v>7.4501011591148583</v>
      </c>
      <c r="W22" s="56">
        <v>7.7986721991701238</v>
      </c>
      <c r="X22" s="56">
        <v>7.616120143884892</v>
      </c>
      <c r="Y22" s="56">
        <v>7.9182783783783783</v>
      </c>
      <c r="Z22" s="56">
        <v>8.0445016759776546</v>
      </c>
      <c r="AA22" s="56">
        <v>8.0392577235772364</v>
      </c>
      <c r="AB22" s="56">
        <v>8.5722672064777328</v>
      </c>
    </row>
    <row r="23" spans="1:28" x14ac:dyDescent="0.25">
      <c r="A23" s="3" t="s">
        <v>7</v>
      </c>
      <c r="B23" s="3" t="s">
        <v>7</v>
      </c>
      <c r="C23" s="56">
        <v>0</v>
      </c>
      <c r="D23" s="56">
        <v>0</v>
      </c>
      <c r="E23" s="56">
        <v>0</v>
      </c>
      <c r="F23" s="56">
        <v>0</v>
      </c>
      <c r="G23" s="56">
        <v>0</v>
      </c>
      <c r="H23" s="56">
        <v>0</v>
      </c>
      <c r="I23" s="56">
        <v>0</v>
      </c>
      <c r="J23" s="56">
        <v>0</v>
      </c>
      <c r="K23" s="56">
        <v>0</v>
      </c>
      <c r="L23" s="56">
        <v>0</v>
      </c>
      <c r="M23" s="56">
        <v>7.7986721991701238</v>
      </c>
      <c r="N23" s="56">
        <v>7.0242931937172779</v>
      </c>
      <c r="O23" s="56">
        <v>8.3447983014862004</v>
      </c>
      <c r="P23" s="56">
        <v>8.1771314741035859</v>
      </c>
      <c r="Q23" s="56">
        <v>8.9803980099502478</v>
      </c>
      <c r="R23" s="56">
        <v>8.2680627615062754</v>
      </c>
      <c r="S23" s="56">
        <v>7.9314026974951837</v>
      </c>
      <c r="T23" s="56">
        <v>7.9018549172346635</v>
      </c>
      <c r="U23" s="56">
        <v>8.0319383259911898</v>
      </c>
      <c r="V23" s="56">
        <v>8.2592438764643248</v>
      </c>
      <c r="W23" s="56">
        <v>8.8242857142857147</v>
      </c>
      <c r="X23" s="56">
        <v>8.4735221421215261</v>
      </c>
      <c r="Y23" s="56">
        <v>8.7029652996845428</v>
      </c>
      <c r="Z23" s="56">
        <v>9.0612711864406776</v>
      </c>
      <c r="AA23" s="56">
        <v>9.8278646441073523</v>
      </c>
      <c r="AB23" s="56">
        <v>9.8414084507042254</v>
      </c>
    </row>
    <row r="24" spans="1:28" x14ac:dyDescent="0.25">
      <c r="A24" s="6" t="s">
        <v>9</v>
      </c>
      <c r="B24" s="3" t="s">
        <v>137</v>
      </c>
      <c r="C24" s="56">
        <v>0</v>
      </c>
      <c r="D24" s="56">
        <v>0</v>
      </c>
      <c r="E24" s="56">
        <v>0</v>
      </c>
      <c r="F24" s="56">
        <v>0</v>
      </c>
      <c r="G24" s="56">
        <v>0</v>
      </c>
      <c r="H24" s="56">
        <v>0</v>
      </c>
      <c r="I24" s="56">
        <v>0</v>
      </c>
      <c r="J24" s="56">
        <v>0</v>
      </c>
      <c r="K24" s="56">
        <v>0</v>
      </c>
      <c r="L24" s="56">
        <v>0</v>
      </c>
      <c r="M24" s="56">
        <v>0</v>
      </c>
      <c r="N24" s="56">
        <v>0</v>
      </c>
      <c r="O24" s="56">
        <v>0</v>
      </c>
      <c r="P24" s="56">
        <v>0</v>
      </c>
      <c r="Q24" s="56">
        <v>3.4776923076923074</v>
      </c>
      <c r="R24" s="56">
        <v>3.3375609756097555</v>
      </c>
      <c r="S24" s="56">
        <v>3.4148648648648647</v>
      </c>
      <c r="T24" s="56">
        <v>3.3304255319148934</v>
      </c>
      <c r="U24" s="56">
        <v>3.3455165069222579</v>
      </c>
      <c r="V24" s="56">
        <v>3.4328677966101697</v>
      </c>
      <c r="W24" s="56">
        <v>3.5009836879432621</v>
      </c>
      <c r="X24" s="56">
        <v>3.5373096446700507</v>
      </c>
      <c r="Y24" s="56">
        <v>3.6289473684210529</v>
      </c>
      <c r="Z24" s="56">
        <v>3.4812202688728022</v>
      </c>
      <c r="AA24" s="56">
        <v>3.4829411764705882</v>
      </c>
      <c r="AB24" s="56">
        <v>3.4313475177304964</v>
      </c>
    </row>
    <row r="25" spans="1:28" x14ac:dyDescent="0.25">
      <c r="A25" s="3" t="s">
        <v>321</v>
      </c>
      <c r="B25" s="3" t="s">
        <v>321</v>
      </c>
      <c r="C25" s="56">
        <v>0</v>
      </c>
      <c r="D25" s="56">
        <v>0</v>
      </c>
      <c r="E25" s="56">
        <v>0</v>
      </c>
      <c r="F25" s="56">
        <v>0</v>
      </c>
      <c r="G25" s="56">
        <v>0</v>
      </c>
      <c r="H25" s="56">
        <v>0</v>
      </c>
      <c r="I25" s="56">
        <v>0</v>
      </c>
      <c r="J25" s="56">
        <v>4.0879442250740379</v>
      </c>
      <c r="K25" s="56">
        <v>4.6730539062499998</v>
      </c>
      <c r="L25" s="56">
        <v>6.8126265426932324</v>
      </c>
      <c r="M25" s="56">
        <v>6.8834262130567083</v>
      </c>
      <c r="N25" s="56">
        <v>6.7982149330587021</v>
      </c>
      <c r="O25" s="56">
        <v>6.97470994764398</v>
      </c>
      <c r="P25" s="56">
        <v>7.2771502472799217</v>
      </c>
      <c r="Q25" s="56">
        <v>7.9820189189189188</v>
      </c>
      <c r="R25" s="56">
        <v>7.1915151515151514</v>
      </c>
      <c r="S25" s="56">
        <v>7.611582524271844</v>
      </c>
      <c r="T25" s="56">
        <v>7.805200000000001</v>
      </c>
      <c r="U25" s="56">
        <v>7.9343285714285727</v>
      </c>
      <c r="V25" s="56">
        <v>7.479277586206897</v>
      </c>
      <c r="W25" s="56">
        <v>7.6978959514170038</v>
      </c>
      <c r="X25" s="56">
        <v>7.740843687374749</v>
      </c>
      <c r="Y25" s="56">
        <v>7.6910780287474321</v>
      </c>
      <c r="Z25" s="56">
        <v>7.4915211267605626</v>
      </c>
      <c r="AA25" s="56">
        <v>7.4027782805429858</v>
      </c>
      <c r="AB25" s="56">
        <v>7.411492668621702</v>
      </c>
    </row>
    <row r="26" spans="1:28" x14ac:dyDescent="0.25">
      <c r="A26" s="3" t="s">
        <v>108</v>
      </c>
      <c r="B26" s="8" t="s">
        <v>109</v>
      </c>
      <c r="C26" s="56">
        <v>0</v>
      </c>
      <c r="D26" s="56">
        <v>0</v>
      </c>
      <c r="E26" s="56">
        <v>0</v>
      </c>
      <c r="F26" s="56">
        <v>0</v>
      </c>
      <c r="G26" s="56">
        <v>0</v>
      </c>
      <c r="H26" s="56">
        <v>0</v>
      </c>
      <c r="I26" s="56">
        <v>0</v>
      </c>
      <c r="J26" s="56">
        <v>0</v>
      </c>
      <c r="K26" s="56">
        <v>0</v>
      </c>
      <c r="L26" s="56">
        <v>0</v>
      </c>
      <c r="M26" s="56">
        <v>0</v>
      </c>
      <c r="N26" s="56">
        <v>1.2612279792746115</v>
      </c>
      <c r="O26" s="56">
        <v>3.1677859424920118</v>
      </c>
      <c r="P26" s="56">
        <v>3.0491275862068967</v>
      </c>
      <c r="Q26" s="56">
        <v>3.6272974358974364</v>
      </c>
      <c r="R26" s="56">
        <v>4.2799468650371946</v>
      </c>
      <c r="S26" s="56">
        <v>4.7808108108108112</v>
      </c>
      <c r="T26" s="56">
        <v>4.7174428571428564</v>
      </c>
      <c r="U26" s="56">
        <v>4.6886966413867821</v>
      </c>
      <c r="V26" s="56">
        <v>4.7392582359192357</v>
      </c>
      <c r="W26" s="56">
        <v>3.7012024291497978</v>
      </c>
      <c r="X26" s="56">
        <v>3.1688835341365458</v>
      </c>
      <c r="Y26" s="56">
        <v>3.8097808930425758</v>
      </c>
      <c r="Z26" s="56">
        <v>4.0575652173913044</v>
      </c>
      <c r="AA26" s="56">
        <v>3.8140563866513233</v>
      </c>
      <c r="AB26" s="56">
        <v>3.9208282025819265</v>
      </c>
    </row>
    <row r="27" spans="1:28" x14ac:dyDescent="0.25">
      <c r="A27" s="3" t="s">
        <v>211</v>
      </c>
      <c r="B27" s="3" t="s">
        <v>211</v>
      </c>
      <c r="C27" s="56">
        <v>0</v>
      </c>
      <c r="D27" s="56">
        <v>0</v>
      </c>
      <c r="E27" s="56">
        <v>0</v>
      </c>
      <c r="F27" s="56">
        <v>0</v>
      </c>
      <c r="G27" s="56">
        <v>0</v>
      </c>
      <c r="H27" s="56">
        <v>18.488461538461536</v>
      </c>
      <c r="I27" s="56">
        <v>20.715871805273835</v>
      </c>
      <c r="J27" s="56">
        <v>20.836226027397263</v>
      </c>
      <c r="K27" s="56">
        <v>21.599315458937202</v>
      </c>
      <c r="L27" s="56">
        <v>21.459387747035571</v>
      </c>
      <c r="M27" s="56">
        <v>23.079628321318225</v>
      </c>
      <c r="N27" s="56">
        <v>5.4530481283422461</v>
      </c>
      <c r="O27" s="56">
        <v>22.721312700106722</v>
      </c>
      <c r="P27" s="56">
        <v>27.176184738955826</v>
      </c>
      <c r="Q27" s="56">
        <v>30.574932203389828</v>
      </c>
      <c r="R27" s="56">
        <v>35.603744855967072</v>
      </c>
      <c r="S27" s="56">
        <v>34.397203791469202</v>
      </c>
      <c r="T27" s="56">
        <v>49.606803519061586</v>
      </c>
      <c r="U27" s="56">
        <v>26.534616240266963</v>
      </c>
      <c r="V27" s="56">
        <v>26.218326359832634</v>
      </c>
      <c r="W27" s="56">
        <v>25.836028368794324</v>
      </c>
      <c r="X27" s="56">
        <v>27.148014184397162</v>
      </c>
      <c r="Y27" s="56">
        <v>26.98746813778256</v>
      </c>
      <c r="Z27" s="56">
        <v>25.636967849223947</v>
      </c>
      <c r="AA27" s="56">
        <v>23.208843101482323</v>
      </c>
      <c r="AB27" s="56">
        <v>26.113520278330018</v>
      </c>
    </row>
    <row r="28" spans="1:28" x14ac:dyDescent="0.25">
      <c r="A28" s="3" t="s">
        <v>176</v>
      </c>
      <c r="B28" s="8" t="s">
        <v>150</v>
      </c>
      <c r="C28" s="56">
        <v>0</v>
      </c>
      <c r="D28" s="56">
        <v>0</v>
      </c>
      <c r="E28" s="56">
        <v>0</v>
      </c>
      <c r="F28" s="56">
        <v>0</v>
      </c>
      <c r="G28" s="56">
        <v>0</v>
      </c>
      <c r="H28" s="56">
        <v>0</v>
      </c>
      <c r="I28" s="56">
        <v>0</v>
      </c>
      <c r="J28" s="56">
        <v>0</v>
      </c>
      <c r="K28" s="56">
        <v>0</v>
      </c>
      <c r="L28" s="56">
        <v>0</v>
      </c>
      <c r="M28" s="56">
        <v>0.10939618163054694</v>
      </c>
      <c r="N28" s="56">
        <v>0.11186570820021298</v>
      </c>
      <c r="O28" s="56">
        <v>4.6314494142705014</v>
      </c>
      <c r="P28" s="56">
        <v>8.7591332332332321</v>
      </c>
      <c r="Q28" s="56">
        <v>9.5592253012048207</v>
      </c>
      <c r="R28" s="56">
        <v>9.2195190082644611</v>
      </c>
      <c r="S28" s="56">
        <v>8.7123289224952742</v>
      </c>
      <c r="T28" s="56">
        <v>9.1034390029325536</v>
      </c>
      <c r="U28" s="56">
        <v>8.7109048458149783</v>
      </c>
      <c r="V28" s="56">
        <v>8.342408759124087</v>
      </c>
      <c r="W28" s="56">
        <v>9.2596659898477167</v>
      </c>
      <c r="X28" s="56">
        <v>8.8382800808897866</v>
      </c>
      <c r="Y28" s="56">
        <v>9.0200506863780348</v>
      </c>
      <c r="Z28" s="56">
        <v>8.6192424242424241</v>
      </c>
      <c r="AA28" s="56">
        <v>7.8865117318435747</v>
      </c>
      <c r="AB28" s="56">
        <v>8.9959655172413804</v>
      </c>
    </row>
    <row r="29" spans="1:28" x14ac:dyDescent="0.25">
      <c r="A29" s="3" t="s">
        <v>375</v>
      </c>
      <c r="B29" s="8" t="s">
        <v>374</v>
      </c>
      <c r="C29" s="56">
        <v>0</v>
      </c>
      <c r="D29" s="56">
        <v>0</v>
      </c>
      <c r="E29" s="56">
        <v>0</v>
      </c>
      <c r="F29" s="56">
        <v>0</v>
      </c>
      <c r="G29" s="56">
        <v>0</v>
      </c>
      <c r="H29" s="56">
        <v>0</v>
      </c>
      <c r="I29" s="56">
        <v>0</v>
      </c>
      <c r="J29" s="56">
        <v>0</v>
      </c>
      <c r="K29" s="56">
        <v>0</v>
      </c>
      <c r="L29" s="56">
        <v>10.112205560081467</v>
      </c>
      <c r="M29" s="56">
        <v>10.516464625131993</v>
      </c>
      <c r="N29" s="56">
        <v>7.7830297520661151</v>
      </c>
      <c r="O29" s="56">
        <v>7.9604016042780747</v>
      </c>
      <c r="P29" s="56">
        <v>8.1354779641434263</v>
      </c>
      <c r="Q29" s="56">
        <v>8.8567787234042576</v>
      </c>
      <c r="R29" s="56">
        <v>9.272545074946466</v>
      </c>
      <c r="S29" s="56">
        <v>8.0275498007968125</v>
      </c>
      <c r="T29" s="56">
        <v>7.6060264462809926</v>
      </c>
      <c r="U29" s="56">
        <v>7.3938029315960909</v>
      </c>
      <c r="V29" s="56">
        <v>7.0248698275862065</v>
      </c>
      <c r="W29" s="56">
        <v>7.3896810292633708</v>
      </c>
      <c r="X29" s="56">
        <v>7.2203802816901419</v>
      </c>
      <c r="Y29" s="56">
        <v>7.2254793554884191</v>
      </c>
      <c r="Z29" s="56">
        <v>6.83</v>
      </c>
      <c r="AA29" s="56">
        <v>6.5026614173228348</v>
      </c>
      <c r="AB29" s="56">
        <v>6.8206165703275525</v>
      </c>
    </row>
    <row r="30" spans="1:28" x14ac:dyDescent="0.25">
      <c r="A30" s="3" t="s">
        <v>467</v>
      </c>
      <c r="B30" s="10" t="s">
        <v>80</v>
      </c>
      <c r="C30" s="56">
        <v>0</v>
      </c>
      <c r="D30" s="56">
        <v>0</v>
      </c>
      <c r="E30" s="56">
        <v>0</v>
      </c>
      <c r="F30" s="56">
        <v>0</v>
      </c>
      <c r="G30" s="56">
        <v>0</v>
      </c>
      <c r="H30" s="56">
        <v>0</v>
      </c>
      <c r="I30" s="56">
        <v>0</v>
      </c>
      <c r="J30" s="56">
        <v>0</v>
      </c>
      <c r="K30" s="56">
        <v>0</v>
      </c>
      <c r="L30" s="56">
        <v>0</v>
      </c>
      <c r="M30" s="56">
        <v>0</v>
      </c>
      <c r="N30" s="56">
        <v>0</v>
      </c>
      <c r="O30" s="56">
        <v>0</v>
      </c>
      <c r="P30" s="56">
        <v>0</v>
      </c>
      <c r="Q30" s="56">
        <v>9.1778260869565216</v>
      </c>
      <c r="R30" s="56">
        <v>9.0488024914826504</v>
      </c>
      <c r="S30" s="56">
        <v>9.3146328125000011</v>
      </c>
      <c r="T30" s="56">
        <v>8.9352134387351771</v>
      </c>
      <c r="U30" s="56" t="s">
        <v>523</v>
      </c>
      <c r="V30" s="56" t="s">
        <v>523</v>
      </c>
      <c r="W30" s="56" t="s">
        <v>523</v>
      </c>
      <c r="X30" s="56" t="s">
        <v>523</v>
      </c>
      <c r="Y30" s="56" t="s">
        <v>523</v>
      </c>
      <c r="Z30" s="56">
        <v>0</v>
      </c>
      <c r="AA30" s="56" t="s">
        <v>523</v>
      </c>
      <c r="AB30" s="56">
        <v>0</v>
      </c>
    </row>
    <row r="31" spans="1:28" x14ac:dyDescent="0.25">
      <c r="A31" s="3" t="s">
        <v>223</v>
      </c>
      <c r="B31" s="8" t="s">
        <v>221</v>
      </c>
      <c r="C31" s="56">
        <v>0</v>
      </c>
      <c r="D31" s="56">
        <v>0</v>
      </c>
      <c r="E31" s="56">
        <v>0</v>
      </c>
      <c r="F31" s="56">
        <v>0</v>
      </c>
      <c r="G31" s="56">
        <v>0</v>
      </c>
      <c r="H31" s="56">
        <v>0</v>
      </c>
      <c r="I31" s="56">
        <v>0</v>
      </c>
      <c r="J31" s="56">
        <v>0</v>
      </c>
      <c r="K31" s="56">
        <v>3.2701877551020404</v>
      </c>
      <c r="L31" s="56">
        <v>3.3477927419354843</v>
      </c>
      <c r="M31" s="56">
        <v>3.4425625000000002</v>
      </c>
      <c r="N31" s="56">
        <v>5.0180705882352941</v>
      </c>
      <c r="O31" s="56">
        <v>6.7120744680851061</v>
      </c>
      <c r="P31" s="56">
        <v>9.2615681954137603</v>
      </c>
      <c r="Q31" s="56">
        <v>10.240881659388647</v>
      </c>
      <c r="R31" s="56">
        <v>10.161052631578949</v>
      </c>
      <c r="S31" s="56">
        <v>10.649110251450677</v>
      </c>
      <c r="T31" s="56">
        <v>10.751541066140177</v>
      </c>
      <c r="U31" s="56">
        <v>10.342081619256017</v>
      </c>
      <c r="V31" s="56">
        <v>10.642163179916318</v>
      </c>
      <c r="W31" s="56">
        <v>11.262610010214505</v>
      </c>
      <c r="X31" s="56">
        <v>10.79025641025641</v>
      </c>
      <c r="Y31" s="56">
        <v>11.099330472103004</v>
      </c>
      <c r="Z31" s="56">
        <v>10.905849462365589</v>
      </c>
      <c r="AA31" s="56">
        <v>9.8590909090909093</v>
      </c>
      <c r="AB31" s="56">
        <v>9.286032128514055</v>
      </c>
    </row>
    <row r="32" spans="1:28" x14ac:dyDescent="0.25">
      <c r="A32" s="3" t="s">
        <v>19</v>
      </c>
      <c r="B32" s="3" t="s">
        <v>19</v>
      </c>
      <c r="C32" s="56">
        <v>241.07842401500938</v>
      </c>
      <c r="D32" s="56">
        <v>238.56722222222226</v>
      </c>
      <c r="E32" s="56">
        <v>245.91467889908256</v>
      </c>
      <c r="F32" s="56">
        <v>261.63593749999995</v>
      </c>
      <c r="G32" s="56">
        <v>246.06029882604054</v>
      </c>
      <c r="H32" s="56">
        <v>253.71941747572816</v>
      </c>
      <c r="I32" s="56">
        <v>256.14488188976378</v>
      </c>
      <c r="J32" s="56">
        <v>261.20202429149799</v>
      </c>
      <c r="K32" s="56">
        <v>253.89047619047616</v>
      </c>
      <c r="L32" s="56">
        <v>266.7510948905109</v>
      </c>
      <c r="M32" s="56">
        <v>239.24024767801856</v>
      </c>
      <c r="N32" s="56">
        <v>241.10927835051547</v>
      </c>
      <c r="O32" s="56">
        <v>235.67916666666667</v>
      </c>
      <c r="P32" s="56">
        <v>248.62233502538072</v>
      </c>
      <c r="Q32" s="56">
        <v>269.77692307692308</v>
      </c>
      <c r="R32" s="56">
        <v>253.89311087190526</v>
      </c>
      <c r="S32" s="56">
        <v>266.37317073170732</v>
      </c>
      <c r="T32" s="56">
        <v>259.84392236976504</v>
      </c>
      <c r="U32" s="56">
        <v>262.41395101171457</v>
      </c>
      <c r="V32" s="56">
        <v>257.09666666666669</v>
      </c>
      <c r="W32" s="56">
        <v>268.60782258064518</v>
      </c>
      <c r="X32" s="56">
        <v>271.80979020979021</v>
      </c>
      <c r="Y32" s="56">
        <v>272.0492537313433</v>
      </c>
      <c r="Z32" s="56">
        <v>270.30487804878049</v>
      </c>
      <c r="AA32" s="56">
        <v>265.09999999999997</v>
      </c>
      <c r="AB32" s="56">
        <v>264.56762045231068</v>
      </c>
    </row>
    <row r="33" spans="1:28" x14ac:dyDescent="0.25">
      <c r="A33" s="3" t="s">
        <v>261</v>
      </c>
      <c r="B33" s="9" t="s">
        <v>259</v>
      </c>
      <c r="C33" s="56">
        <v>0</v>
      </c>
      <c r="D33" s="56">
        <v>0</v>
      </c>
      <c r="E33" s="56">
        <v>0</v>
      </c>
      <c r="F33" s="56">
        <v>2.9447906523855885</v>
      </c>
      <c r="G33" s="56">
        <v>3.1105263157894738</v>
      </c>
      <c r="H33" s="56">
        <v>5.5325111747851006</v>
      </c>
      <c r="I33" s="56">
        <v>5.950197628458497</v>
      </c>
      <c r="J33" s="56">
        <v>6.0211055276381913</v>
      </c>
      <c r="K33" s="56">
        <v>5.6232329251700675</v>
      </c>
      <c r="L33" s="56">
        <v>5.6817047736625508</v>
      </c>
      <c r="M33" s="56">
        <v>6.865909958506224</v>
      </c>
      <c r="N33" s="56">
        <v>7.298663917525773</v>
      </c>
      <c r="O33" s="56">
        <v>7.6812477812177491</v>
      </c>
      <c r="P33" s="56">
        <v>8.2365168316831685</v>
      </c>
      <c r="Q33" s="56">
        <v>8.2231183348095662</v>
      </c>
      <c r="R33" s="56">
        <v>8.146703013993541</v>
      </c>
      <c r="S33" s="56">
        <v>8.4129817131857543</v>
      </c>
      <c r="T33" s="56">
        <v>8.1919218106995881</v>
      </c>
      <c r="U33" s="56">
        <v>8.2267743589743585</v>
      </c>
      <c r="V33" s="56">
        <v>8.2491153846153846</v>
      </c>
      <c r="W33" s="56">
        <v>8.1745586558044803</v>
      </c>
      <c r="X33" s="56">
        <v>8.0079524193548401</v>
      </c>
      <c r="Y33" s="56">
        <v>8.0274439672801634</v>
      </c>
      <c r="Z33" s="56">
        <v>7.7943469891411654</v>
      </c>
      <c r="AA33" s="56">
        <v>7.6937676174112255</v>
      </c>
      <c r="AB33" s="56">
        <v>7.6760390551181104</v>
      </c>
    </row>
    <row r="34" spans="1:28" x14ac:dyDescent="0.25">
      <c r="A34" s="3" t="s">
        <v>21</v>
      </c>
      <c r="B34" s="3" t="s">
        <v>21</v>
      </c>
      <c r="C34" s="56">
        <v>104.10359712230215</v>
      </c>
      <c r="D34" s="56">
        <v>106.44381855249745</v>
      </c>
      <c r="E34" s="56">
        <v>104.1885466794995</v>
      </c>
      <c r="F34" s="56">
        <v>115.43555114200595</v>
      </c>
      <c r="G34" s="56">
        <v>119.59513742071883</v>
      </c>
      <c r="H34" s="56">
        <v>126.24832214765101</v>
      </c>
      <c r="I34" s="56">
        <v>125.12673267326733</v>
      </c>
      <c r="J34" s="56">
        <v>127.37715988083416</v>
      </c>
      <c r="K34" s="56">
        <v>129.40126256206554</v>
      </c>
      <c r="L34" s="56">
        <v>127.33229355168885</v>
      </c>
      <c r="M34" s="56">
        <v>135.08591701765317</v>
      </c>
      <c r="N34" s="56">
        <v>124.85683831101957</v>
      </c>
      <c r="O34" s="56">
        <v>130.52514522821576</v>
      </c>
      <c r="P34" s="56">
        <v>131.97215475024487</v>
      </c>
      <c r="Q34" s="56">
        <v>136.06914402730376</v>
      </c>
      <c r="R34" s="56">
        <v>126.99178237145856</v>
      </c>
      <c r="S34" s="56">
        <v>126.66859344894027</v>
      </c>
      <c r="T34" s="56">
        <v>126.01186328986961</v>
      </c>
      <c r="U34" s="56">
        <v>122.62497969924813</v>
      </c>
      <c r="V34" s="56">
        <v>121.38259330543934</v>
      </c>
      <c r="W34" s="56">
        <v>124.43446802030456</v>
      </c>
      <c r="X34" s="56">
        <v>124.86146097318769</v>
      </c>
      <c r="Y34" s="56">
        <v>127.86187911975435</v>
      </c>
      <c r="Z34" s="56">
        <v>125.62040715746423</v>
      </c>
      <c r="AA34" s="56">
        <v>120.85504186046512</v>
      </c>
      <c r="AB34" s="56">
        <v>128.79103596837945</v>
      </c>
    </row>
    <row r="35" spans="1:28" x14ac:dyDescent="0.25">
      <c r="A35" s="3" t="s">
        <v>60</v>
      </c>
      <c r="B35" s="8" t="s">
        <v>209</v>
      </c>
      <c r="C35" s="56">
        <v>7.5660516605166048</v>
      </c>
      <c r="D35" s="56">
        <v>7.3436164948453602</v>
      </c>
      <c r="E35" s="56">
        <v>8.9642389210019271</v>
      </c>
      <c r="F35" s="56">
        <v>7.3603110459433045</v>
      </c>
      <c r="G35" s="56">
        <v>7.7944074231177094</v>
      </c>
      <c r="H35" s="56">
        <v>7.8158607350096707</v>
      </c>
      <c r="I35" s="56">
        <v>7.0246231155778895</v>
      </c>
      <c r="J35" s="56">
        <v>6.7874249512670568</v>
      </c>
      <c r="K35" s="56">
        <v>6.6923697835699132</v>
      </c>
      <c r="L35" s="56">
        <v>6.7853833753343835</v>
      </c>
      <c r="M35" s="56">
        <v>8.2085182481751815</v>
      </c>
      <c r="N35" s="56">
        <v>6.3992024539877299</v>
      </c>
      <c r="O35" s="56">
        <v>6.235058078141499</v>
      </c>
      <c r="P35" s="56">
        <v>5.9708043694141004</v>
      </c>
      <c r="Q35" s="56">
        <v>5.4585365853658541</v>
      </c>
      <c r="R35" s="56">
        <v>5.7414493136219642</v>
      </c>
      <c r="S35" s="56">
        <v>4.9772918707149856</v>
      </c>
      <c r="T35" s="56">
        <v>4.9381496461071794</v>
      </c>
      <c r="U35" s="56">
        <v>4.8686240520043338</v>
      </c>
      <c r="V35" s="56">
        <v>4.8091799787007448</v>
      </c>
      <c r="W35" s="56">
        <v>5.2442105263157899</v>
      </c>
      <c r="X35" s="56">
        <v>5.1179396984924619</v>
      </c>
      <c r="Y35" s="56">
        <v>5.3603252032520317</v>
      </c>
      <c r="Z35" s="56">
        <v>4.9879487179487185</v>
      </c>
      <c r="AA35" s="56">
        <v>5.4040230680507495</v>
      </c>
      <c r="AB35" s="56">
        <v>5.3613882352941173</v>
      </c>
    </row>
    <row r="36" spans="1:28" x14ac:dyDescent="0.25">
      <c r="A36" s="3" t="s">
        <v>304</v>
      </c>
      <c r="B36" s="8" t="s">
        <v>334</v>
      </c>
      <c r="C36" s="56">
        <v>0</v>
      </c>
      <c r="D36" s="56">
        <v>0</v>
      </c>
      <c r="E36" s="56">
        <v>0</v>
      </c>
      <c r="F36" s="56">
        <v>0</v>
      </c>
      <c r="G36" s="56">
        <v>0</v>
      </c>
      <c r="H36" s="56">
        <v>0</v>
      </c>
      <c r="I36" s="56">
        <v>0</v>
      </c>
      <c r="J36" s="56">
        <v>0</v>
      </c>
      <c r="K36" s="56">
        <v>8.3980433925049311</v>
      </c>
      <c r="L36" s="56">
        <v>9.7547580645161283</v>
      </c>
      <c r="M36" s="56">
        <v>10.092302158273382</v>
      </c>
      <c r="N36" s="56">
        <v>13.177755532139093</v>
      </c>
      <c r="O36" s="56">
        <v>11.795951115834221</v>
      </c>
      <c r="P36" s="56">
        <v>11.696829268292683</v>
      </c>
      <c r="Q36" s="56">
        <v>12.893771043771043</v>
      </c>
      <c r="R36" s="56">
        <v>12.414270724029379</v>
      </c>
      <c r="S36" s="56">
        <v>12.391081081081079</v>
      </c>
      <c r="T36" s="56">
        <v>12.108478478478478</v>
      </c>
      <c r="U36" s="56">
        <v>11.599694323144107</v>
      </c>
      <c r="V36" s="56">
        <v>11.439164882226979</v>
      </c>
      <c r="W36" s="56">
        <v>11.536240988671473</v>
      </c>
      <c r="X36" s="56">
        <v>11.42375</v>
      </c>
      <c r="Y36" s="56">
        <v>11.656296296296297</v>
      </c>
      <c r="Z36" s="56">
        <v>11.435329284164858</v>
      </c>
      <c r="AA36" s="56">
        <v>11.235998115429918</v>
      </c>
      <c r="AB36" s="56">
        <v>11.695</v>
      </c>
    </row>
    <row r="37" spans="1:28" x14ac:dyDescent="0.25">
      <c r="A37" s="5" t="s">
        <v>23</v>
      </c>
      <c r="B37" s="5" t="s">
        <v>23</v>
      </c>
      <c r="C37" s="56">
        <v>0</v>
      </c>
      <c r="D37" s="56">
        <v>0</v>
      </c>
      <c r="E37" s="56">
        <v>0</v>
      </c>
      <c r="F37" s="56">
        <v>0</v>
      </c>
      <c r="G37" s="56">
        <v>0</v>
      </c>
      <c r="H37" s="56">
        <v>0</v>
      </c>
      <c r="I37" s="56">
        <v>0</v>
      </c>
      <c r="J37" s="56">
        <v>0</v>
      </c>
      <c r="K37" s="56">
        <v>0</v>
      </c>
      <c r="L37" s="56">
        <v>0</v>
      </c>
      <c r="M37" s="56">
        <v>0</v>
      </c>
      <c r="N37" s="56">
        <v>0</v>
      </c>
      <c r="O37" s="56">
        <v>0</v>
      </c>
      <c r="P37" s="56">
        <v>27.960878243512973</v>
      </c>
      <c r="Q37" s="56">
        <v>26.61598917975568</v>
      </c>
      <c r="R37" s="56">
        <v>26.762642487046634</v>
      </c>
      <c r="S37" s="56">
        <v>28.621491658488708</v>
      </c>
      <c r="T37" s="56">
        <v>26.894832032032028</v>
      </c>
      <c r="U37" s="56">
        <v>26.021171270718227</v>
      </c>
      <c r="V37" s="56">
        <v>26.142482997762862</v>
      </c>
      <c r="W37" s="56">
        <v>26.347099071207428</v>
      </c>
      <c r="X37" s="56">
        <v>26.360397715472484</v>
      </c>
      <c r="Y37" s="56">
        <v>26.1817914893617</v>
      </c>
      <c r="Z37" s="56">
        <v>24.523128540305009</v>
      </c>
      <c r="AA37" s="56">
        <v>24.793022170361727</v>
      </c>
      <c r="AB37" s="56">
        <v>24.724409448818896</v>
      </c>
    </row>
    <row r="38" spans="1:28" x14ac:dyDescent="0.25">
      <c r="A38" s="3" t="s">
        <v>25</v>
      </c>
      <c r="B38" s="3" t="s">
        <v>25</v>
      </c>
      <c r="C38" s="56">
        <v>306.95036496350366</v>
      </c>
      <c r="D38" s="56">
        <v>293.33376318510858</v>
      </c>
      <c r="E38" s="56">
        <v>292.31828793774321</v>
      </c>
      <c r="F38" s="56">
        <v>296.58502994011974</v>
      </c>
      <c r="G38" s="56">
        <v>296.31942369263606</v>
      </c>
      <c r="H38" s="56">
        <v>329.7511961722488</v>
      </c>
      <c r="I38" s="56">
        <v>336.12222222222226</v>
      </c>
      <c r="J38" s="56">
        <v>368.1548697720516</v>
      </c>
      <c r="K38" s="56">
        <v>363.39846878727633</v>
      </c>
      <c r="L38" s="56">
        <v>356.2219114169215</v>
      </c>
      <c r="M38" s="56">
        <v>366.73280701754385</v>
      </c>
      <c r="N38" s="56">
        <v>364.99950970377938</v>
      </c>
      <c r="O38" s="56">
        <v>369.56656184486366</v>
      </c>
      <c r="P38" s="56">
        <v>370.86991202346047</v>
      </c>
      <c r="Q38" s="56">
        <v>391.58222410865875</v>
      </c>
      <c r="R38" s="56">
        <v>370.22684703433919</v>
      </c>
      <c r="S38" s="56">
        <v>370.95023696682466</v>
      </c>
      <c r="T38" s="56">
        <v>372.59958006042297</v>
      </c>
      <c r="U38" s="56">
        <v>365.67959084132053</v>
      </c>
      <c r="V38" s="56">
        <v>368.1544557651992</v>
      </c>
      <c r="W38" s="56">
        <v>373.11089154929573</v>
      </c>
      <c r="X38" s="56">
        <v>374.1881468531468</v>
      </c>
      <c r="Y38" s="56">
        <v>387.63848213552353</v>
      </c>
      <c r="Z38" s="56">
        <v>387.03861658137157</v>
      </c>
      <c r="AA38" s="56">
        <v>413.37714722536811</v>
      </c>
      <c r="AB38" s="56">
        <v>386.42716895874258</v>
      </c>
    </row>
    <row r="39" spans="1:28" x14ac:dyDescent="0.25">
      <c r="A39" s="3" t="s">
        <v>29</v>
      </c>
      <c r="B39" s="3" t="s">
        <v>29</v>
      </c>
      <c r="C39" s="56">
        <v>576.52196836555368</v>
      </c>
      <c r="D39" s="56">
        <v>575.82875121006782</v>
      </c>
      <c r="E39" s="56">
        <v>571.27412982126066</v>
      </c>
      <c r="F39" s="56">
        <v>586.58951048951053</v>
      </c>
      <c r="G39" s="56">
        <v>617.92795698924726</v>
      </c>
      <c r="H39" s="56">
        <v>588.33243243243237</v>
      </c>
      <c r="I39" s="56">
        <v>599.46821428571434</v>
      </c>
      <c r="J39" s="56">
        <v>593.65916603773576</v>
      </c>
      <c r="K39" s="56">
        <v>578.35992558139537</v>
      </c>
      <c r="L39" s="56">
        <v>629.12699999999995</v>
      </c>
      <c r="M39" s="56">
        <v>650.65758755186721</v>
      </c>
      <c r="N39" s="56">
        <v>646.99578637316563</v>
      </c>
      <c r="O39" s="56">
        <v>598.83699999999999</v>
      </c>
      <c r="P39" s="56">
        <v>613.11415489021954</v>
      </c>
      <c r="Q39" s="56">
        <v>653.09069657534246</v>
      </c>
      <c r="R39" s="56">
        <v>614.57083430656928</v>
      </c>
      <c r="S39" s="56">
        <v>623.09086584205522</v>
      </c>
      <c r="T39" s="56">
        <v>623.56881106719368</v>
      </c>
      <c r="U39" s="56">
        <v>592.98147777777774</v>
      </c>
      <c r="V39" s="56">
        <v>599.22684680851057</v>
      </c>
      <c r="W39" s="56">
        <v>609.7402969849245</v>
      </c>
      <c r="X39" s="56">
        <v>601.67008623853201</v>
      </c>
      <c r="Y39" s="56">
        <v>624.26184373673027</v>
      </c>
      <c r="Z39" s="56">
        <v>614.72001818181809</v>
      </c>
      <c r="AA39" s="56">
        <v>606.20899327354266</v>
      </c>
      <c r="AB39" s="56">
        <v>645.61671184600198</v>
      </c>
    </row>
    <row r="40" spans="1:28" x14ac:dyDescent="0.25">
      <c r="A40" s="3" t="s">
        <v>41</v>
      </c>
      <c r="B40" s="8" t="s">
        <v>314</v>
      </c>
      <c r="C40" s="56">
        <v>0</v>
      </c>
      <c r="D40" s="56">
        <v>0</v>
      </c>
      <c r="E40" s="56">
        <v>0</v>
      </c>
      <c r="F40" s="56">
        <v>0</v>
      </c>
      <c r="G40" s="56">
        <v>12.671274298056154</v>
      </c>
      <c r="H40" s="56">
        <v>13.614024975984631</v>
      </c>
      <c r="I40" s="56">
        <v>14.619669712525667</v>
      </c>
      <c r="J40" s="56">
        <v>14.50119411764706</v>
      </c>
      <c r="K40" s="56">
        <v>0</v>
      </c>
      <c r="L40" s="56">
        <v>0</v>
      </c>
      <c r="M40" s="56">
        <v>74.777246280991733</v>
      </c>
      <c r="N40" s="56">
        <v>83.259583333333339</v>
      </c>
      <c r="O40" s="56">
        <v>6.0319838065194542</v>
      </c>
      <c r="P40" s="56">
        <v>15.899767937438906</v>
      </c>
      <c r="Q40" s="56">
        <v>16.980746395250211</v>
      </c>
      <c r="R40" s="56">
        <v>51.382536382536379</v>
      </c>
      <c r="S40" s="56">
        <v>52.303151862464183</v>
      </c>
      <c r="T40" s="56">
        <v>44.302825661116557</v>
      </c>
      <c r="U40" s="56">
        <v>57.740565689467971</v>
      </c>
      <c r="V40" s="56">
        <v>61.356691923485656</v>
      </c>
      <c r="W40" s="56">
        <v>44.237422680412365</v>
      </c>
      <c r="X40" s="56">
        <v>24.901193388429753</v>
      </c>
      <c r="Y40" s="56">
        <v>16.962454642475986</v>
      </c>
      <c r="Z40" s="56">
        <v>16.192163409337677</v>
      </c>
      <c r="AA40" s="56">
        <v>14.859870760233918</v>
      </c>
      <c r="AB40" s="56">
        <v>15.871792814371258</v>
      </c>
    </row>
    <row r="41" spans="1:28" x14ac:dyDescent="0.25">
      <c r="A41" s="3" t="s">
        <v>362</v>
      </c>
      <c r="B41" s="9" t="s">
        <v>361</v>
      </c>
      <c r="C41" s="56">
        <v>0</v>
      </c>
      <c r="D41" s="56">
        <v>0</v>
      </c>
      <c r="E41" s="56">
        <v>0</v>
      </c>
      <c r="F41" s="56">
        <v>7.0196787148594382</v>
      </c>
      <c r="G41" s="56">
        <v>13.632620320855615</v>
      </c>
      <c r="H41" s="56">
        <v>15.687525719769674</v>
      </c>
      <c r="I41" s="56">
        <v>15.192464358452138</v>
      </c>
      <c r="J41" s="56">
        <v>16.766666666666666</v>
      </c>
      <c r="K41" s="56">
        <v>16.988115942028983</v>
      </c>
      <c r="L41" s="56">
        <v>16.298832064128256</v>
      </c>
      <c r="M41" s="56">
        <v>17.733140956340957</v>
      </c>
      <c r="N41" s="56">
        <v>18.054411940298511</v>
      </c>
      <c r="O41" s="56">
        <v>18.468134258271078</v>
      </c>
      <c r="P41" s="56">
        <v>15.615151896207585</v>
      </c>
      <c r="Q41" s="56">
        <v>17.866992720970536</v>
      </c>
      <c r="R41" s="56">
        <v>17.761131937172774</v>
      </c>
      <c r="S41" s="56">
        <v>17.663366698748796</v>
      </c>
      <c r="T41" s="56">
        <v>21.632869291338579</v>
      </c>
      <c r="U41" s="56">
        <v>16.609238938053096</v>
      </c>
      <c r="V41" s="56">
        <v>15.117800000000001</v>
      </c>
      <c r="W41" s="56">
        <v>14.924277497477298</v>
      </c>
      <c r="X41" s="56">
        <v>13.3824591002045</v>
      </c>
      <c r="Y41" s="56">
        <v>14.514096359743039</v>
      </c>
      <c r="Z41" s="56">
        <v>13.466251351351351</v>
      </c>
      <c r="AA41" s="56">
        <v>12.010349549549549</v>
      </c>
      <c r="AB41" s="56">
        <v>14.277578775913131</v>
      </c>
    </row>
    <row r="42" spans="1:28" x14ac:dyDescent="0.25">
      <c r="A42" s="3" t="s">
        <v>376</v>
      </c>
      <c r="B42" s="9" t="s">
        <v>374</v>
      </c>
      <c r="C42" s="56">
        <v>0</v>
      </c>
      <c r="D42" s="56">
        <v>0</v>
      </c>
      <c r="E42" s="56">
        <v>0</v>
      </c>
      <c r="F42" s="56">
        <v>0</v>
      </c>
      <c r="G42" s="56">
        <v>0</v>
      </c>
      <c r="H42" s="56">
        <v>0</v>
      </c>
      <c r="I42" s="56">
        <v>0</v>
      </c>
      <c r="J42" s="56">
        <v>0</v>
      </c>
      <c r="K42" s="56">
        <v>0</v>
      </c>
      <c r="L42" s="56">
        <v>0</v>
      </c>
      <c r="M42" s="56">
        <v>6.3389757127771906</v>
      </c>
      <c r="N42" s="56">
        <v>4.9990644628099172</v>
      </c>
      <c r="O42" s="56">
        <v>5.2454128342245978</v>
      </c>
      <c r="P42" s="56">
        <v>5.2653247609561751</v>
      </c>
      <c r="Q42" s="56">
        <v>5.8225886524822705</v>
      </c>
      <c r="R42" s="56">
        <v>5.4572162740899355</v>
      </c>
      <c r="S42" s="56">
        <v>5.7439362549800794</v>
      </c>
      <c r="T42" s="56">
        <v>5.6375041322314052</v>
      </c>
      <c r="U42" s="56">
        <v>4.9345021715526611</v>
      </c>
      <c r="V42" s="56">
        <v>5.4339155172413793</v>
      </c>
      <c r="W42" s="56">
        <v>5.528926538849646</v>
      </c>
      <c r="X42" s="56">
        <v>5.4519394366197176</v>
      </c>
      <c r="Y42" s="56">
        <v>5.6477321248741195</v>
      </c>
      <c r="Z42" s="56">
        <v>5.35</v>
      </c>
      <c r="AA42" s="56">
        <v>4.8389370078740157</v>
      </c>
      <c r="AB42" s="56">
        <v>5.2226435452793831</v>
      </c>
    </row>
    <row r="43" spans="1:28" x14ac:dyDescent="0.25">
      <c r="A43" s="3" t="s">
        <v>61</v>
      </c>
      <c r="B43" s="8" t="s">
        <v>61</v>
      </c>
      <c r="C43" s="56">
        <v>26.632862190812716</v>
      </c>
      <c r="D43" s="56">
        <v>24.103591495601176</v>
      </c>
      <c r="E43" s="56">
        <v>24.841198501872658</v>
      </c>
      <c r="F43" s="56">
        <v>23.699444032921814</v>
      </c>
      <c r="G43" s="56">
        <v>27.812357373519912</v>
      </c>
      <c r="H43" s="56">
        <v>29.447906523855892</v>
      </c>
      <c r="I43" s="56">
        <v>26.562834331337328</v>
      </c>
      <c r="J43" s="56">
        <v>26.355876338851019</v>
      </c>
      <c r="K43" s="56">
        <v>48.705501776900299</v>
      </c>
      <c r="L43" s="56">
        <v>30.199576202347849</v>
      </c>
      <c r="M43" s="56">
        <v>26.912805755395681</v>
      </c>
      <c r="N43" s="56">
        <v>28.744001040582727</v>
      </c>
      <c r="O43" s="56">
        <v>28.249253731343284</v>
      </c>
      <c r="P43" s="56">
        <v>28.7990099009901</v>
      </c>
      <c r="Q43" s="56">
        <v>28.989328802039076</v>
      </c>
      <c r="R43" s="56">
        <v>27.350887949260045</v>
      </c>
      <c r="S43" s="56">
        <v>32.953346080305927</v>
      </c>
      <c r="T43" s="56">
        <v>29.862768304914745</v>
      </c>
      <c r="U43" s="56">
        <v>28.161805932203386</v>
      </c>
      <c r="V43" s="56">
        <v>29.685806451612901</v>
      </c>
      <c r="W43" s="56">
        <v>26.239716312056739</v>
      </c>
      <c r="X43" s="56">
        <v>29.372097759674133</v>
      </c>
      <c r="Y43" s="56">
        <v>29.381647058823532</v>
      </c>
      <c r="Z43" s="56">
        <v>0</v>
      </c>
      <c r="AA43" s="56" t="s">
        <v>523</v>
      </c>
      <c r="AB43" s="56">
        <v>0</v>
      </c>
    </row>
    <row r="44" spans="1:28" x14ac:dyDescent="0.25">
      <c r="A44" s="5" t="s">
        <v>96</v>
      </c>
      <c r="B44" s="8" t="s">
        <v>162</v>
      </c>
      <c r="C44" s="56">
        <v>0</v>
      </c>
      <c r="D44" s="56">
        <v>0</v>
      </c>
      <c r="E44" s="56">
        <v>0</v>
      </c>
      <c r="F44" s="56">
        <v>0</v>
      </c>
      <c r="G44" s="56">
        <v>0</v>
      </c>
      <c r="H44" s="56">
        <v>0</v>
      </c>
      <c r="I44" s="56">
        <v>0</v>
      </c>
      <c r="J44" s="56">
        <v>0</v>
      </c>
      <c r="K44" s="56">
        <v>0</v>
      </c>
      <c r="L44" s="56">
        <v>0</v>
      </c>
      <c r="M44" s="56">
        <v>0</v>
      </c>
      <c r="N44" s="56">
        <v>0</v>
      </c>
      <c r="O44" s="56">
        <v>0</v>
      </c>
      <c r="P44" s="56">
        <v>1.5303845391476707</v>
      </c>
      <c r="Q44" s="56">
        <v>1.312349344978166</v>
      </c>
      <c r="R44" s="56">
        <v>0</v>
      </c>
      <c r="S44" s="56" t="s">
        <v>523</v>
      </c>
      <c r="T44" s="56" t="s">
        <v>523</v>
      </c>
      <c r="U44" s="56" t="s">
        <v>523</v>
      </c>
      <c r="V44" s="56" t="s">
        <v>523</v>
      </c>
      <c r="W44" s="56" t="s">
        <v>523</v>
      </c>
      <c r="X44" s="56" t="s">
        <v>523</v>
      </c>
      <c r="Y44" s="56" t="s">
        <v>523</v>
      </c>
      <c r="Z44" s="56">
        <v>0</v>
      </c>
      <c r="AA44" s="56" t="s">
        <v>523</v>
      </c>
      <c r="AB44" s="56">
        <v>0</v>
      </c>
    </row>
    <row r="45" spans="1:28" x14ac:dyDescent="0.25">
      <c r="A45" s="3" t="s">
        <v>81</v>
      </c>
      <c r="B45" s="3" t="s">
        <v>81</v>
      </c>
      <c r="C45" s="56">
        <v>0</v>
      </c>
      <c r="D45" s="56">
        <v>0</v>
      </c>
      <c r="E45" s="56">
        <v>0</v>
      </c>
      <c r="F45" s="56">
        <v>0</v>
      </c>
      <c r="G45" s="56">
        <v>0</v>
      </c>
      <c r="H45" s="56">
        <v>0</v>
      </c>
      <c r="I45" s="56">
        <v>0</v>
      </c>
      <c r="J45" s="56">
        <v>0</v>
      </c>
      <c r="K45" s="56">
        <v>0</v>
      </c>
      <c r="L45" s="56">
        <v>4.8680678409711282</v>
      </c>
      <c r="M45" s="56">
        <v>6.0234481327800831</v>
      </c>
      <c r="N45" s="56">
        <v>11.597413793103449</v>
      </c>
      <c r="O45" s="56">
        <v>11.512308108108108</v>
      </c>
      <c r="P45" s="56">
        <v>12.456182113821137</v>
      </c>
      <c r="Q45" s="56">
        <v>12.744027898866609</v>
      </c>
      <c r="R45" s="56">
        <v>12.472051656066947</v>
      </c>
      <c r="S45" s="56">
        <v>11.779816793893129</v>
      </c>
      <c r="T45" s="56">
        <v>13.713835480673934</v>
      </c>
      <c r="U45" s="56">
        <v>13.17002227171492</v>
      </c>
      <c r="V45" s="56">
        <v>11.031851851851851</v>
      </c>
      <c r="W45" s="56">
        <v>11.131204819277109</v>
      </c>
      <c r="X45" s="56">
        <v>11.975650857719476</v>
      </c>
      <c r="Y45" s="56">
        <v>13.237359490986213</v>
      </c>
      <c r="Z45" s="56">
        <v>12.806598049837486</v>
      </c>
      <c r="AA45" s="56">
        <v>13.033340540540541</v>
      </c>
      <c r="AB45" s="56">
        <v>13.530432220039291</v>
      </c>
    </row>
    <row r="46" spans="1:28" x14ac:dyDescent="0.25">
      <c r="A46" s="3" t="s">
        <v>30</v>
      </c>
      <c r="B46" s="3" t="s">
        <v>30</v>
      </c>
      <c r="C46" s="56">
        <v>0</v>
      </c>
      <c r="D46" s="56">
        <v>0</v>
      </c>
      <c r="E46" s="56">
        <v>0</v>
      </c>
      <c r="F46" s="56">
        <v>10.007007007007006</v>
      </c>
      <c r="G46" s="56">
        <v>37.780728051391861</v>
      </c>
      <c r="H46" s="56">
        <v>46.072789115646259</v>
      </c>
      <c r="I46" s="56">
        <v>49.843442622950818</v>
      </c>
      <c r="J46" s="56">
        <v>50.163281249999997</v>
      </c>
      <c r="K46" s="56">
        <v>49.198235499515036</v>
      </c>
      <c r="L46" s="56">
        <v>48.29468346456693</v>
      </c>
      <c r="M46" s="56">
        <v>49.60417604912999</v>
      </c>
      <c r="N46" s="56">
        <v>50.068789808917188</v>
      </c>
      <c r="O46" s="56">
        <v>47.846382978723405</v>
      </c>
      <c r="P46" s="56">
        <v>43.586871896722933</v>
      </c>
      <c r="Q46" s="56">
        <v>43.947349397590358</v>
      </c>
      <c r="R46" s="56">
        <v>42.143471502590671</v>
      </c>
      <c r="S46" s="56">
        <v>37.874496644295306</v>
      </c>
      <c r="T46" s="56">
        <v>39.678333333333327</v>
      </c>
      <c r="U46" s="56">
        <v>37.657877094972065</v>
      </c>
      <c r="V46" s="56">
        <v>35.55353383458646</v>
      </c>
      <c r="W46" s="56">
        <v>35.955498981670061</v>
      </c>
      <c r="X46" s="56">
        <v>37.813019447287616</v>
      </c>
      <c r="Y46" s="56">
        <v>38.206354941551545</v>
      </c>
      <c r="Z46" s="56">
        <v>36.791103752759383</v>
      </c>
      <c r="AA46" s="56">
        <v>35.282357723577235</v>
      </c>
      <c r="AB46" s="56">
        <v>34</v>
      </c>
    </row>
    <row r="47" spans="1:28" s="1" customFormat="1" x14ac:dyDescent="0.25">
      <c r="A47" s="3" t="s">
        <v>390</v>
      </c>
      <c r="B47" s="3" t="s">
        <v>156</v>
      </c>
      <c r="C47" s="56">
        <v>0</v>
      </c>
      <c r="D47" s="56">
        <v>0</v>
      </c>
      <c r="E47" s="56">
        <v>0</v>
      </c>
      <c r="F47" s="56">
        <v>0</v>
      </c>
      <c r="G47" s="56">
        <v>0</v>
      </c>
      <c r="H47" s="56">
        <v>0</v>
      </c>
      <c r="I47" s="56">
        <v>0</v>
      </c>
      <c r="J47" s="56">
        <v>0</v>
      </c>
      <c r="K47" s="56">
        <v>0</v>
      </c>
      <c r="L47" s="56">
        <v>0</v>
      </c>
      <c r="M47" s="56">
        <v>0</v>
      </c>
      <c r="N47" s="56">
        <v>0</v>
      </c>
      <c r="O47" s="56">
        <v>0</v>
      </c>
      <c r="P47" s="56">
        <v>0</v>
      </c>
      <c r="Q47" s="56">
        <v>14.746437659033079</v>
      </c>
      <c r="R47" s="56">
        <v>0</v>
      </c>
      <c r="S47" s="56" t="s">
        <v>523</v>
      </c>
      <c r="T47" s="56" t="s">
        <v>523</v>
      </c>
      <c r="U47" s="56">
        <v>0</v>
      </c>
      <c r="V47" s="56" t="s">
        <v>523</v>
      </c>
      <c r="W47" s="56" t="s">
        <v>523</v>
      </c>
      <c r="X47" s="56">
        <v>0</v>
      </c>
      <c r="Y47" s="56">
        <v>0</v>
      </c>
      <c r="Z47" s="56">
        <v>0</v>
      </c>
      <c r="AA47" s="56" t="s">
        <v>523</v>
      </c>
      <c r="AB47" s="56">
        <v>0</v>
      </c>
    </row>
    <row r="48" spans="1:28" x14ac:dyDescent="0.25">
      <c r="A48" s="3" t="s">
        <v>31</v>
      </c>
      <c r="B48" s="25" t="s">
        <v>31</v>
      </c>
      <c r="C48" s="56">
        <v>15.849774164408309</v>
      </c>
      <c r="D48" s="56">
        <v>16.756</v>
      </c>
      <c r="E48" s="56">
        <v>15.663239573229875</v>
      </c>
      <c r="F48" s="56">
        <v>14.773972602739725</v>
      </c>
      <c r="G48" s="56">
        <v>15.392116182572614</v>
      </c>
      <c r="H48" s="56">
        <v>15.663239573229875</v>
      </c>
      <c r="I48" s="56">
        <v>16.275409836065574</v>
      </c>
      <c r="J48" s="56">
        <v>16.147517730496453</v>
      </c>
      <c r="K48" s="56">
        <v>16.162253441295547</v>
      </c>
      <c r="L48" s="56">
        <v>15.910487242798354</v>
      </c>
      <c r="M48" s="56">
        <v>12.57928805970149</v>
      </c>
      <c r="N48" s="56">
        <v>14.806014492753622</v>
      </c>
      <c r="O48" s="56">
        <v>14.762835051546391</v>
      </c>
      <c r="P48" s="56">
        <v>16.709756097560977</v>
      </c>
      <c r="Q48" s="56">
        <v>16.009481865284975</v>
      </c>
      <c r="R48" s="56">
        <v>15.158709677419356</v>
      </c>
      <c r="S48" s="56">
        <v>16.174489795918365</v>
      </c>
      <c r="T48" s="56">
        <v>16.652127659574468</v>
      </c>
      <c r="U48" s="56">
        <v>15.382608695652173</v>
      </c>
      <c r="V48" s="56">
        <v>15.264430379746836</v>
      </c>
      <c r="W48" s="56">
        <v>16.349361702127659</v>
      </c>
      <c r="X48" s="56">
        <v>17.950321285140561</v>
      </c>
      <c r="Y48" s="56">
        <v>18.276901408450701</v>
      </c>
      <c r="Z48" s="56">
        <v>14.92387079107505</v>
      </c>
      <c r="AA48" s="56">
        <v>17.948750000000004</v>
      </c>
      <c r="AB48" s="56">
        <v>15.467057688540647</v>
      </c>
    </row>
    <row r="49" spans="1:28" x14ac:dyDescent="0.25">
      <c r="A49" s="3" t="s">
        <v>248</v>
      </c>
      <c r="B49" s="3" t="s">
        <v>485</v>
      </c>
      <c r="C49" s="56">
        <v>0</v>
      </c>
      <c r="D49" s="56">
        <v>0</v>
      </c>
      <c r="E49" s="56">
        <v>0</v>
      </c>
      <c r="F49" s="56">
        <v>0</v>
      </c>
      <c r="G49" s="56">
        <v>0</v>
      </c>
      <c r="H49" s="56">
        <v>0</v>
      </c>
      <c r="I49" s="56">
        <v>0</v>
      </c>
      <c r="J49" s="56">
        <v>0</v>
      </c>
      <c r="K49" s="56">
        <v>0</v>
      </c>
      <c r="L49" s="56">
        <v>0</v>
      </c>
      <c r="M49" s="56">
        <v>29.247837728194728</v>
      </c>
      <c r="N49" s="56">
        <v>29.982117647058821</v>
      </c>
      <c r="O49" s="56">
        <v>29.991764705882353</v>
      </c>
      <c r="P49" s="56">
        <v>29.67923076923077</v>
      </c>
      <c r="Q49" s="56">
        <v>32.35305676855895</v>
      </c>
      <c r="R49" s="56">
        <v>15.139927007299269</v>
      </c>
      <c r="S49" s="56">
        <v>14.185271317829457</v>
      </c>
      <c r="T49" s="56">
        <v>15.389230769230771</v>
      </c>
      <c r="U49" s="56">
        <v>14.272500000000001</v>
      </c>
      <c r="V49" s="56">
        <v>12.872513484358143</v>
      </c>
      <c r="W49" s="56">
        <v>14.493873598369012</v>
      </c>
      <c r="X49" s="56">
        <v>14.669075975359345</v>
      </c>
      <c r="Y49" s="56">
        <v>15.217751855779428</v>
      </c>
      <c r="Z49" s="56">
        <v>14.305087719298246</v>
      </c>
      <c r="AA49" s="56">
        <v>14.174486735870818</v>
      </c>
      <c r="AB49" s="56">
        <v>14.636850393700788</v>
      </c>
    </row>
    <row r="50" spans="1:28" x14ac:dyDescent="0.25">
      <c r="A50" s="3" t="s">
        <v>391</v>
      </c>
      <c r="B50" s="3" t="s">
        <v>159</v>
      </c>
      <c r="C50" s="56">
        <v>0</v>
      </c>
      <c r="D50" s="56">
        <v>3.1026486486486489</v>
      </c>
      <c r="E50" s="56">
        <v>8.5749597014925367</v>
      </c>
      <c r="F50" s="56">
        <v>9.0189568706118344</v>
      </c>
      <c r="G50" s="56">
        <v>0</v>
      </c>
      <c r="H50" s="56">
        <v>0</v>
      </c>
      <c r="I50" s="56">
        <v>0</v>
      </c>
      <c r="J50" s="56">
        <v>0</v>
      </c>
      <c r="K50" s="56">
        <v>0</v>
      </c>
      <c r="L50" s="56">
        <v>0</v>
      </c>
      <c r="M50" s="56">
        <v>0</v>
      </c>
      <c r="N50" s="56">
        <v>0</v>
      </c>
      <c r="O50" s="56">
        <v>0</v>
      </c>
      <c r="P50" s="56">
        <v>0</v>
      </c>
      <c r="Q50" s="56">
        <v>0</v>
      </c>
      <c r="R50" s="56">
        <v>0</v>
      </c>
      <c r="S50" s="56" t="s">
        <v>523</v>
      </c>
      <c r="T50" s="56" t="s">
        <v>523</v>
      </c>
      <c r="U50" s="56" t="s">
        <v>523</v>
      </c>
      <c r="V50" s="56" t="s">
        <v>523</v>
      </c>
      <c r="W50" s="56" t="s">
        <v>523</v>
      </c>
      <c r="X50" s="56" t="s">
        <v>523</v>
      </c>
      <c r="Y50" s="56" t="s">
        <v>523</v>
      </c>
      <c r="Z50" s="56">
        <v>0</v>
      </c>
      <c r="AA50" s="56" t="s">
        <v>523</v>
      </c>
      <c r="AB50" s="56">
        <v>0</v>
      </c>
    </row>
    <row r="51" spans="1:28" x14ac:dyDescent="0.25">
      <c r="A51" s="3" t="s">
        <v>262</v>
      </c>
      <c r="B51" s="10" t="s">
        <v>259</v>
      </c>
      <c r="C51" s="56">
        <v>0</v>
      </c>
      <c r="D51" s="56">
        <v>0</v>
      </c>
      <c r="E51" s="56">
        <v>0</v>
      </c>
      <c r="F51" s="56">
        <v>4.9079844206426486</v>
      </c>
      <c r="G51" s="56">
        <v>5.1842105263157903</v>
      </c>
      <c r="H51" s="56">
        <v>6.1301231136580707</v>
      </c>
      <c r="I51" s="56">
        <v>5.950197628458497</v>
      </c>
      <c r="J51" s="56">
        <v>6.0211055276381913</v>
      </c>
      <c r="K51" s="56">
        <v>6.0863134693877541</v>
      </c>
      <c r="L51" s="56">
        <v>5.8338113168724277</v>
      </c>
      <c r="M51" s="56">
        <v>7.0157265560165971</v>
      </c>
      <c r="N51" s="56">
        <v>7.907567010309279</v>
      </c>
      <c r="O51" s="56">
        <v>7.9726301341589263</v>
      </c>
      <c r="P51" s="56">
        <v>7.8909287128712879</v>
      </c>
      <c r="Q51" s="56">
        <v>8.1237564216120468</v>
      </c>
      <c r="R51" s="56">
        <v>8.1393285252960172</v>
      </c>
      <c r="S51" s="56">
        <v>8.0527035611164575</v>
      </c>
      <c r="T51" s="56">
        <v>8.0487927160493822</v>
      </c>
      <c r="U51" s="56">
        <v>7.9553777777777768</v>
      </c>
      <c r="V51" s="56">
        <v>7.5487692307692305</v>
      </c>
      <c r="W51" s="56">
        <v>7.8929916496945012</v>
      </c>
      <c r="X51" s="56">
        <v>8.0642685483870977</v>
      </c>
      <c r="Y51" s="56">
        <v>7.9797038854805713</v>
      </c>
      <c r="Z51" s="56">
        <v>7.952909674234947</v>
      </c>
      <c r="AA51" s="56">
        <v>7.5153808934707911</v>
      </c>
      <c r="AB51" s="56">
        <v>7.706796220472441</v>
      </c>
    </row>
    <row r="52" spans="1:28" x14ac:dyDescent="0.25">
      <c r="A52" s="3" t="s">
        <v>263</v>
      </c>
      <c r="B52" s="10" t="s">
        <v>259</v>
      </c>
      <c r="C52" s="56">
        <v>0</v>
      </c>
      <c r="D52" s="56">
        <v>0</v>
      </c>
      <c r="E52" s="56">
        <v>0</v>
      </c>
      <c r="F52" s="56">
        <v>10.797565725413826</v>
      </c>
      <c r="G52" s="56">
        <v>11.405263157894737</v>
      </c>
      <c r="H52" s="56">
        <v>13.515521872015281</v>
      </c>
      <c r="I52" s="56">
        <v>12.892094861660079</v>
      </c>
      <c r="J52" s="56">
        <v>13.04572864321608</v>
      </c>
      <c r="K52" s="56">
        <v>12.991742312925171</v>
      </c>
      <c r="L52" s="56">
        <v>12.519766131687245</v>
      </c>
      <c r="M52" s="56">
        <v>13.953466390041491</v>
      </c>
      <c r="N52" s="56">
        <v>14.609587628865981</v>
      </c>
      <c r="O52" s="56">
        <v>14.520042724458204</v>
      </c>
      <c r="P52" s="56">
        <v>14.549458415841585</v>
      </c>
      <c r="Q52" s="56">
        <v>14.353196368467671</v>
      </c>
      <c r="R52" s="56">
        <v>13.756581916038751</v>
      </c>
      <c r="S52" s="56">
        <v>14.255330125120308</v>
      </c>
      <c r="T52" s="56">
        <v>14.382280658436216</v>
      </c>
      <c r="U52" s="56">
        <v>14.507666666666667</v>
      </c>
      <c r="V52" s="56">
        <v>13.365384615384615</v>
      </c>
      <c r="W52" s="56">
        <v>14.550329531568227</v>
      </c>
      <c r="X52" s="56">
        <v>15.221445161290323</v>
      </c>
      <c r="Y52" s="56">
        <v>15.744069529652352</v>
      </c>
      <c r="Z52" s="56">
        <v>15.389499605133267</v>
      </c>
      <c r="AA52" s="56">
        <v>14.502322794959909</v>
      </c>
      <c r="AB52" s="56">
        <v>14.991200629921259</v>
      </c>
    </row>
    <row r="53" spans="1:28" x14ac:dyDescent="0.25">
      <c r="A53" s="3" t="s">
        <v>264</v>
      </c>
      <c r="B53" s="3" t="s">
        <v>228</v>
      </c>
      <c r="C53" s="56">
        <v>0</v>
      </c>
      <c r="D53" s="56">
        <v>0</v>
      </c>
      <c r="E53" s="56">
        <v>0</v>
      </c>
      <c r="F53" s="56">
        <v>0</v>
      </c>
      <c r="G53" s="56">
        <v>0</v>
      </c>
      <c r="H53" s="56">
        <v>1.2792316297010609</v>
      </c>
      <c r="I53" s="56">
        <v>6.9180924287118968</v>
      </c>
      <c r="J53" s="56">
        <v>8.0338028169014066</v>
      </c>
      <c r="K53" s="56">
        <v>8.2197843368828654</v>
      </c>
      <c r="L53" s="56">
        <v>8.1630325641025649</v>
      </c>
      <c r="M53" s="56">
        <v>8.4562226006191956</v>
      </c>
      <c r="N53" s="56">
        <v>8.5995624113475184</v>
      </c>
      <c r="O53" s="56">
        <v>8.6792428571428566</v>
      </c>
      <c r="P53" s="56">
        <v>9.1309231454005939</v>
      </c>
      <c r="Q53" s="56">
        <v>8.6093737400530497</v>
      </c>
      <c r="R53" s="56">
        <v>8.5043216016859837</v>
      </c>
      <c r="S53" s="56">
        <v>10.098243243243243</v>
      </c>
      <c r="T53" s="56">
        <v>9.8872914022517904</v>
      </c>
      <c r="U53" s="56">
        <v>10.124684059511159</v>
      </c>
      <c r="V53" s="56">
        <v>10.271450762527234</v>
      </c>
      <c r="W53" s="56">
        <v>11.364000000000001</v>
      </c>
      <c r="X53" s="56">
        <v>10.716154838709677</v>
      </c>
      <c r="Y53" s="56">
        <v>10.978482412060302</v>
      </c>
      <c r="Z53" s="56">
        <v>10.65660439882698</v>
      </c>
      <c r="AA53" s="56">
        <v>9.4377187147688826</v>
      </c>
      <c r="AB53" s="56">
        <v>10.122950156249999</v>
      </c>
    </row>
    <row r="54" spans="1:28" x14ac:dyDescent="0.25">
      <c r="A54" s="3" t="s">
        <v>62</v>
      </c>
      <c r="B54" s="10" t="s">
        <v>62</v>
      </c>
      <c r="C54" s="56">
        <v>17.115404973357016</v>
      </c>
      <c r="D54" s="56">
        <v>19.159621295387634</v>
      </c>
      <c r="E54" s="56">
        <v>18.153183520599249</v>
      </c>
      <c r="F54" s="56">
        <v>17.335312949640286</v>
      </c>
      <c r="G54" s="56">
        <v>21.03759398496241</v>
      </c>
      <c r="H54" s="56">
        <v>19.605442176870746</v>
      </c>
      <c r="I54" s="56">
        <v>23.334741035856574</v>
      </c>
      <c r="J54" s="56">
        <v>23.248132295719842</v>
      </c>
      <c r="K54" s="56">
        <v>28.197694488188972</v>
      </c>
      <c r="L54" s="56">
        <v>25.572906406406403</v>
      </c>
      <c r="M54" s="56">
        <v>23.122975206611571</v>
      </c>
      <c r="N54" s="56">
        <v>22.9982700729927</v>
      </c>
      <c r="O54" s="56">
        <v>28.360948275862068</v>
      </c>
      <c r="P54" s="56">
        <v>30.742687747035571</v>
      </c>
      <c r="Q54" s="56">
        <v>33.514631043256998</v>
      </c>
      <c r="R54" s="56">
        <v>38.910695468914646</v>
      </c>
      <c r="S54" s="56">
        <v>32.953346080305927</v>
      </c>
      <c r="T54" s="56">
        <v>32.762644135188864</v>
      </c>
      <c r="U54" s="56">
        <v>27.412799575821847</v>
      </c>
      <c r="V54" s="56">
        <v>31.283432835820896</v>
      </c>
      <c r="W54" s="56">
        <v>32.450697674418606</v>
      </c>
      <c r="X54" s="56">
        <v>33.10241134751773</v>
      </c>
      <c r="Y54" s="56">
        <v>33.423257023933402</v>
      </c>
      <c r="Z54" s="56">
        <v>34.683404255319154</v>
      </c>
      <c r="AA54" s="56">
        <v>33.764150943396231</v>
      </c>
      <c r="AB54" s="56">
        <v>34.903669785575048</v>
      </c>
    </row>
    <row r="55" spans="1:28" x14ac:dyDescent="0.25">
      <c r="A55" s="3" t="s">
        <v>478</v>
      </c>
      <c r="B55" s="9" t="s">
        <v>125</v>
      </c>
      <c r="C55" s="56">
        <v>0</v>
      </c>
      <c r="D55" s="56">
        <v>0</v>
      </c>
      <c r="E55" s="56">
        <v>0</v>
      </c>
      <c r="F55" s="56">
        <v>0</v>
      </c>
      <c r="G55" s="56">
        <v>0</v>
      </c>
      <c r="H55" s="56">
        <v>0</v>
      </c>
      <c r="I55" s="56">
        <v>0</v>
      </c>
      <c r="J55" s="56">
        <v>0</v>
      </c>
      <c r="K55" s="56">
        <v>0</v>
      </c>
      <c r="L55" s="56">
        <v>0</v>
      </c>
      <c r="M55" s="56">
        <v>0</v>
      </c>
      <c r="N55" s="56">
        <v>0</v>
      </c>
      <c r="O55" s="56">
        <v>0</v>
      </c>
      <c r="P55" s="56">
        <v>0</v>
      </c>
      <c r="Q55" s="56">
        <v>0</v>
      </c>
      <c r="R55" s="56">
        <v>1.9790416579223506</v>
      </c>
      <c r="S55" s="56">
        <v>1.9758154425612053</v>
      </c>
      <c r="T55" s="56">
        <v>1.9904936570862239</v>
      </c>
      <c r="U55" s="56">
        <v>2.2165631467793032</v>
      </c>
      <c r="V55" s="56">
        <v>2.6587315352697098</v>
      </c>
      <c r="W55" s="56">
        <v>2.607309236947791</v>
      </c>
      <c r="X55" s="56">
        <v>2.2935856573705178</v>
      </c>
      <c r="Y55" s="56">
        <v>2.4700000000000002</v>
      </c>
      <c r="Z55" s="56">
        <v>2.5559855521155832</v>
      </c>
      <c r="AA55" s="56">
        <v>2.1891032917139617</v>
      </c>
      <c r="AB55" s="56">
        <v>2.4792490118577075</v>
      </c>
    </row>
    <row r="56" spans="1:28" x14ac:dyDescent="0.25">
      <c r="A56" s="3" t="s">
        <v>533</v>
      </c>
      <c r="B56" s="3" t="s">
        <v>333</v>
      </c>
      <c r="C56" s="56">
        <v>0</v>
      </c>
      <c r="D56" s="56">
        <v>0</v>
      </c>
      <c r="E56" s="56">
        <v>0</v>
      </c>
      <c r="F56" s="56">
        <v>0</v>
      </c>
      <c r="G56" s="56">
        <v>0</v>
      </c>
      <c r="H56" s="56">
        <v>0</v>
      </c>
      <c r="I56" s="56">
        <v>0</v>
      </c>
      <c r="J56" s="56">
        <v>0</v>
      </c>
      <c r="K56" s="56">
        <v>0</v>
      </c>
      <c r="L56" s="56">
        <v>0</v>
      </c>
      <c r="M56" s="56">
        <v>0</v>
      </c>
      <c r="N56" s="56">
        <v>0</v>
      </c>
      <c r="O56" s="56">
        <v>0</v>
      </c>
      <c r="P56" s="56">
        <v>0</v>
      </c>
      <c r="Q56" s="56">
        <v>0</v>
      </c>
      <c r="R56" s="56">
        <v>0</v>
      </c>
      <c r="S56" s="56">
        <v>1.9270142180094787</v>
      </c>
      <c r="T56" s="56">
        <v>1.9944223107569721</v>
      </c>
      <c r="U56" s="56">
        <v>1.9362176783812566</v>
      </c>
      <c r="V56" s="56">
        <v>1.9192703308431163</v>
      </c>
      <c r="W56" s="56">
        <v>1.771941463414634</v>
      </c>
      <c r="X56" s="56">
        <v>1.812727272727273</v>
      </c>
      <c r="Y56" s="56">
        <v>1.7613144058885384</v>
      </c>
      <c r="Z56" s="56">
        <v>1.5552631578947369</v>
      </c>
      <c r="AA56" s="56">
        <v>1.5715863689776732</v>
      </c>
      <c r="AB56" s="56">
        <v>1.592214498510427</v>
      </c>
    </row>
    <row r="57" spans="1:28" x14ac:dyDescent="0.25">
      <c r="A57" s="3" t="s">
        <v>533</v>
      </c>
      <c r="B57" s="3" t="s">
        <v>333</v>
      </c>
      <c r="C57" s="56">
        <v>0</v>
      </c>
      <c r="D57" s="56">
        <v>0</v>
      </c>
      <c r="E57" s="56">
        <v>0</v>
      </c>
      <c r="F57" s="56">
        <v>0</v>
      </c>
      <c r="G57" s="56">
        <v>0</v>
      </c>
      <c r="H57" s="56">
        <v>0</v>
      </c>
      <c r="I57" s="56">
        <v>0</v>
      </c>
      <c r="J57" s="56">
        <v>0</v>
      </c>
      <c r="K57" s="56">
        <v>0</v>
      </c>
      <c r="L57" s="56">
        <v>0</v>
      </c>
      <c r="M57" s="56">
        <v>0</v>
      </c>
      <c r="N57" s="56">
        <v>0</v>
      </c>
      <c r="O57" s="56">
        <v>0</v>
      </c>
      <c r="P57" s="56">
        <v>0</v>
      </c>
      <c r="Q57" s="56">
        <v>0</v>
      </c>
      <c r="R57" s="56">
        <v>0</v>
      </c>
      <c r="S57" s="56">
        <v>1.9270142180094787</v>
      </c>
      <c r="T57" s="56">
        <v>1.9944223107569721</v>
      </c>
      <c r="U57" s="56">
        <v>1.9362176783812566</v>
      </c>
      <c r="V57" s="56">
        <v>1.9192703308431163</v>
      </c>
      <c r="W57" s="56">
        <v>1.771941463414634</v>
      </c>
      <c r="X57" s="56">
        <v>1.812727272727273</v>
      </c>
      <c r="Y57" s="56">
        <v>1.7613144058885384</v>
      </c>
      <c r="Z57" s="56">
        <v>1.5552631578947369</v>
      </c>
      <c r="AA57" s="56">
        <v>1.5715863689776732</v>
      </c>
      <c r="AB57" s="56">
        <v>1.592214498510427</v>
      </c>
    </row>
    <row r="58" spans="1:28" x14ac:dyDescent="0.25">
      <c r="A58" s="3" t="s">
        <v>63</v>
      </c>
      <c r="B58" s="9" t="s">
        <v>125</v>
      </c>
      <c r="C58" s="56">
        <v>0</v>
      </c>
      <c r="D58" s="56">
        <v>0</v>
      </c>
      <c r="E58" s="56">
        <v>0</v>
      </c>
      <c r="F58" s="56">
        <v>0</v>
      </c>
      <c r="G58" s="56">
        <v>0</v>
      </c>
      <c r="H58" s="56">
        <v>0</v>
      </c>
      <c r="I58" s="56">
        <v>0</v>
      </c>
      <c r="J58" s="56">
        <v>0</v>
      </c>
      <c r="K58" s="56">
        <v>0</v>
      </c>
      <c r="L58" s="56">
        <v>0</v>
      </c>
      <c r="M58" s="56">
        <v>10.100751565762005</v>
      </c>
      <c r="N58" s="56">
        <v>8.8685136501516695</v>
      </c>
      <c r="O58" s="56">
        <v>8.5737696335078546</v>
      </c>
      <c r="P58" s="56">
        <v>0</v>
      </c>
      <c r="Q58" s="56">
        <v>0</v>
      </c>
      <c r="R58" s="56">
        <v>0</v>
      </c>
      <c r="S58" s="56" t="s">
        <v>523</v>
      </c>
      <c r="T58" s="56" t="s">
        <v>523</v>
      </c>
      <c r="U58" s="56">
        <v>0</v>
      </c>
      <c r="V58" s="56" t="s">
        <v>523</v>
      </c>
      <c r="W58" s="56" t="s">
        <v>523</v>
      </c>
      <c r="X58" s="56" t="s">
        <v>523</v>
      </c>
      <c r="Y58" s="56" t="s">
        <v>523</v>
      </c>
      <c r="Z58" s="56">
        <v>0</v>
      </c>
      <c r="AA58" s="56" t="s">
        <v>523</v>
      </c>
      <c r="AB58" s="56">
        <v>0</v>
      </c>
    </row>
    <row r="59" spans="1:28" x14ac:dyDescent="0.25">
      <c r="A59" s="3" t="s">
        <v>392</v>
      </c>
      <c r="B59" s="3" t="s">
        <v>392</v>
      </c>
      <c r="C59" s="56">
        <v>4.7219894551845343</v>
      </c>
      <c r="D59" s="56">
        <v>4.9746279069767443</v>
      </c>
      <c r="E59" s="56">
        <v>5.7309588785046728</v>
      </c>
      <c r="F59" s="56">
        <v>5.1008230452674903</v>
      </c>
      <c r="G59" s="56">
        <v>8.4279870828848225</v>
      </c>
      <c r="H59" s="56">
        <v>7.8054054054054056</v>
      </c>
      <c r="I59" s="56">
        <v>0</v>
      </c>
      <c r="J59" s="56">
        <v>0</v>
      </c>
      <c r="K59" s="56">
        <v>0</v>
      </c>
      <c r="L59" s="56">
        <v>0</v>
      </c>
      <c r="M59" s="56">
        <v>0</v>
      </c>
      <c r="N59" s="56">
        <v>0</v>
      </c>
      <c r="O59" s="56">
        <v>0</v>
      </c>
      <c r="P59" s="56">
        <v>0</v>
      </c>
      <c r="Q59" s="56">
        <v>0</v>
      </c>
      <c r="R59" s="56">
        <v>0</v>
      </c>
      <c r="S59" s="56" t="s">
        <v>523</v>
      </c>
      <c r="T59" s="56" t="s">
        <v>523</v>
      </c>
      <c r="U59" s="56" t="s">
        <v>523</v>
      </c>
      <c r="V59" s="56" t="s">
        <v>523</v>
      </c>
      <c r="W59" s="56" t="s">
        <v>523</v>
      </c>
      <c r="X59" s="56" t="s">
        <v>523</v>
      </c>
      <c r="Y59" s="56" t="s">
        <v>523</v>
      </c>
      <c r="Z59" s="56">
        <v>0</v>
      </c>
      <c r="AA59" s="56" t="s">
        <v>523</v>
      </c>
      <c r="AB59" s="56">
        <v>0</v>
      </c>
    </row>
    <row r="60" spans="1:28" x14ac:dyDescent="0.25">
      <c r="A60" s="3" t="s">
        <v>114</v>
      </c>
      <c r="B60" s="3" t="s">
        <v>114</v>
      </c>
      <c r="C60" s="56">
        <v>0</v>
      </c>
      <c r="D60" s="56">
        <v>0</v>
      </c>
      <c r="E60" s="56">
        <v>0</v>
      </c>
      <c r="F60" s="56">
        <v>0</v>
      </c>
      <c r="G60" s="56">
        <v>0</v>
      </c>
      <c r="H60" s="56">
        <v>0</v>
      </c>
      <c r="I60" s="56">
        <v>0</v>
      </c>
      <c r="J60" s="56">
        <v>0</v>
      </c>
      <c r="K60" s="56">
        <v>0</v>
      </c>
      <c r="L60" s="56">
        <v>0</v>
      </c>
      <c r="M60" s="56">
        <v>0</v>
      </c>
      <c r="N60" s="56">
        <v>0</v>
      </c>
      <c r="O60" s="56">
        <v>0</v>
      </c>
      <c r="P60" s="56">
        <v>14.29270611057226</v>
      </c>
      <c r="Q60" s="56">
        <v>15.394686530264281</v>
      </c>
      <c r="R60" s="56">
        <v>14.371565271966528</v>
      </c>
      <c r="S60" s="56">
        <v>14.75324513618677</v>
      </c>
      <c r="T60" s="56">
        <v>14.628492184368739</v>
      </c>
      <c r="U60" s="56">
        <v>14.027684848484848</v>
      </c>
      <c r="V60" s="56">
        <v>14.231694736842107</v>
      </c>
      <c r="W60" s="56">
        <v>14.571898159509203</v>
      </c>
      <c r="X60" s="56">
        <v>14.424468222442897</v>
      </c>
      <c r="Y60" s="56">
        <v>14.957766497461931</v>
      </c>
      <c r="Z60" s="56">
        <v>14.908545045965269</v>
      </c>
      <c r="AA60" s="56">
        <v>14.603146420323327</v>
      </c>
      <c r="AB60" s="56">
        <v>15.12757833001988</v>
      </c>
    </row>
    <row r="61" spans="1:28" x14ac:dyDescent="0.25">
      <c r="A61" s="3" t="s">
        <v>46</v>
      </c>
      <c r="B61" s="3" t="s">
        <v>46</v>
      </c>
      <c r="C61" s="56">
        <v>0</v>
      </c>
      <c r="D61" s="56">
        <v>9.7152111111111115</v>
      </c>
      <c r="E61" s="56">
        <v>12.953333333333333</v>
      </c>
      <c r="F61" s="56">
        <v>11.037272902603664</v>
      </c>
      <c r="G61" s="56">
        <v>12.72786776859504</v>
      </c>
      <c r="H61" s="56">
        <v>13.659459459459459</v>
      </c>
      <c r="I61" s="56">
        <v>13.310548086866596</v>
      </c>
      <c r="J61" s="56">
        <v>12.954507042253521</v>
      </c>
      <c r="K61" s="56">
        <v>13.093697650663943</v>
      </c>
      <c r="L61" s="56">
        <v>20.600569648072284</v>
      </c>
      <c r="M61" s="56">
        <v>16.235555555555557</v>
      </c>
      <c r="N61" s="56">
        <v>16.730699588477364</v>
      </c>
      <c r="O61" s="56">
        <v>16.547777777777778</v>
      </c>
      <c r="P61" s="56">
        <v>16.847285291214217</v>
      </c>
      <c r="Q61" s="56">
        <v>17.844727592267137</v>
      </c>
      <c r="R61" s="56">
        <v>17.079935622317596</v>
      </c>
      <c r="S61" s="56">
        <v>16.695494163424126</v>
      </c>
      <c r="T61" s="56">
        <v>16.415252525252527</v>
      </c>
      <c r="U61" s="56">
        <v>13.377388465723612</v>
      </c>
      <c r="V61" s="56">
        <v>16.689596602972401</v>
      </c>
      <c r="W61" s="56">
        <v>17.29262295081967</v>
      </c>
      <c r="X61" s="56">
        <v>17.257659574468086</v>
      </c>
      <c r="Y61" s="56">
        <v>16.604894046417762</v>
      </c>
      <c r="Z61" s="56">
        <v>16.788943089430894</v>
      </c>
      <c r="AA61" s="56">
        <v>15.862387768969421</v>
      </c>
      <c r="AB61" s="56">
        <v>16.366884872298623</v>
      </c>
    </row>
    <row r="62" spans="1:28" x14ac:dyDescent="0.25">
      <c r="A62" s="3" t="s">
        <v>337</v>
      </c>
      <c r="B62" s="54" t="s">
        <v>569</v>
      </c>
      <c r="C62" s="56">
        <v>440.06510008703219</v>
      </c>
      <c r="D62" s="56">
        <v>432.07031543624163</v>
      </c>
      <c r="E62" s="56">
        <v>467.85483870967744</v>
      </c>
      <c r="F62" s="56">
        <v>445.00813008130081</v>
      </c>
      <c r="G62" s="56">
        <v>418.87083333333334</v>
      </c>
      <c r="H62" s="56">
        <v>473.39518190757121</v>
      </c>
      <c r="I62" s="56">
        <v>474.03414802831139</v>
      </c>
      <c r="J62" s="56">
        <v>468.16111655239968</v>
      </c>
      <c r="K62" s="56">
        <v>460.81142274975275</v>
      </c>
      <c r="L62" s="56">
        <v>429.51501282068784</v>
      </c>
      <c r="M62" s="56">
        <v>515.44083076923073</v>
      </c>
      <c r="N62" s="56">
        <v>472.19145077720208</v>
      </c>
      <c r="O62" s="56">
        <v>510.51897435897439</v>
      </c>
      <c r="P62" s="56">
        <v>464.88597235932878</v>
      </c>
      <c r="Q62" s="56">
        <v>484.19123287671232</v>
      </c>
      <c r="R62" s="56">
        <v>463.67313868613132</v>
      </c>
      <c r="S62" s="56">
        <v>469.72107279693478</v>
      </c>
      <c r="T62" s="56">
        <v>479.23205044510394</v>
      </c>
      <c r="U62" s="56">
        <v>471.73365568544102</v>
      </c>
      <c r="V62" s="56">
        <v>467.2635820895523</v>
      </c>
      <c r="W62" s="56">
        <v>486.53051798561148</v>
      </c>
      <c r="X62" s="56">
        <v>489.72578076525338</v>
      </c>
      <c r="Y62" s="56">
        <v>488.75184680851066</v>
      </c>
      <c r="Z62" s="56">
        <v>474.86282248394002</v>
      </c>
      <c r="AA62" s="56">
        <v>468.12395671819263</v>
      </c>
      <c r="AB62" s="56">
        <v>472.06975892828677</v>
      </c>
    </row>
    <row r="63" spans="1:28" x14ac:dyDescent="0.25">
      <c r="A63" s="3" t="s">
        <v>393</v>
      </c>
      <c r="B63" s="3" t="s">
        <v>156</v>
      </c>
      <c r="C63" s="56">
        <v>0</v>
      </c>
      <c r="D63" s="56">
        <v>0</v>
      </c>
      <c r="E63" s="56">
        <v>0</v>
      </c>
      <c r="F63" s="56">
        <v>0</v>
      </c>
      <c r="G63" s="56">
        <v>0</v>
      </c>
      <c r="H63" s="56">
        <v>0</v>
      </c>
      <c r="I63" s="56">
        <v>0</v>
      </c>
      <c r="J63" s="56">
        <v>0</v>
      </c>
      <c r="K63" s="56">
        <v>0</v>
      </c>
      <c r="L63" s="56">
        <v>3.3900137681159421</v>
      </c>
      <c r="M63" s="56">
        <v>0</v>
      </c>
      <c r="N63" s="56">
        <v>0</v>
      </c>
      <c r="O63" s="56">
        <v>0</v>
      </c>
      <c r="P63" s="56">
        <v>0</v>
      </c>
      <c r="Q63" s="56">
        <v>0</v>
      </c>
      <c r="R63" s="56">
        <v>0</v>
      </c>
      <c r="S63" s="56" t="s">
        <v>523</v>
      </c>
      <c r="T63" s="56" t="s">
        <v>523</v>
      </c>
      <c r="U63" s="56" t="s">
        <v>523</v>
      </c>
      <c r="V63" s="56" t="s">
        <v>523</v>
      </c>
      <c r="W63" s="56" t="s">
        <v>523</v>
      </c>
      <c r="X63" s="56" t="s">
        <v>523</v>
      </c>
      <c r="Y63" s="56" t="s">
        <v>523</v>
      </c>
      <c r="Z63" s="56">
        <v>0</v>
      </c>
      <c r="AA63" s="56" t="s">
        <v>523</v>
      </c>
      <c r="AB63" s="56">
        <v>0</v>
      </c>
    </row>
    <row r="64" spans="1:28" x14ac:dyDescent="0.25">
      <c r="A64" s="3" t="s">
        <v>177</v>
      </c>
      <c r="B64" s="3" t="s">
        <v>177</v>
      </c>
      <c r="C64" s="56">
        <v>0</v>
      </c>
      <c r="D64" s="56">
        <v>0</v>
      </c>
      <c r="E64" s="56">
        <v>0</v>
      </c>
      <c r="F64" s="56">
        <v>0</v>
      </c>
      <c r="G64" s="56">
        <v>0</v>
      </c>
      <c r="H64" s="56">
        <v>0</v>
      </c>
      <c r="I64" s="56">
        <v>0</v>
      </c>
      <c r="J64" s="56">
        <v>0</v>
      </c>
      <c r="K64" s="56">
        <v>0</v>
      </c>
      <c r="L64" s="56">
        <v>0</v>
      </c>
      <c r="M64" s="56">
        <v>6.952057172557172</v>
      </c>
      <c r="N64" s="56">
        <v>6.9571795005202901</v>
      </c>
      <c r="O64" s="56">
        <v>7.4100740740740738</v>
      </c>
      <c r="P64" s="56">
        <v>7.5118856998992936</v>
      </c>
      <c r="Q64" s="56">
        <v>7.4068986699916861</v>
      </c>
      <c r="R64" s="56">
        <v>7.2983754677754673</v>
      </c>
      <c r="S64" s="56">
        <v>7.2203627639155465</v>
      </c>
      <c r="T64" s="56">
        <v>7.3609276264591443</v>
      </c>
      <c r="U64" s="56">
        <v>7.2584664459161168</v>
      </c>
      <c r="V64" s="56">
        <v>7.3016985138004245</v>
      </c>
      <c r="W64" s="56">
        <v>7.5349030303030311</v>
      </c>
      <c r="X64" s="56">
        <v>7.4825755395683462</v>
      </c>
      <c r="Y64" s="56">
        <v>7.2480084388185659</v>
      </c>
      <c r="Z64" s="56">
        <v>7.1448644067796607</v>
      </c>
      <c r="AA64" s="56">
        <v>7.2468568102444699</v>
      </c>
      <c r="AB64" s="56">
        <v>7.5452832832832826</v>
      </c>
    </row>
    <row r="65" spans="1:28" x14ac:dyDescent="0.25">
      <c r="A65" s="5" t="s">
        <v>89</v>
      </c>
      <c r="B65" s="9" t="s">
        <v>118</v>
      </c>
      <c r="C65" s="56">
        <v>0</v>
      </c>
      <c r="D65" s="56">
        <v>0</v>
      </c>
      <c r="E65" s="56">
        <v>0</v>
      </c>
      <c r="F65" s="56">
        <v>0</v>
      </c>
      <c r="G65" s="56">
        <v>0</v>
      </c>
      <c r="H65" s="56">
        <v>0</v>
      </c>
      <c r="I65" s="56">
        <v>0</v>
      </c>
      <c r="J65" s="56">
        <v>0</v>
      </c>
      <c r="K65" s="56">
        <v>0</v>
      </c>
      <c r="L65" s="56">
        <v>0</v>
      </c>
      <c r="M65" s="56">
        <v>0</v>
      </c>
      <c r="N65" s="56">
        <v>0</v>
      </c>
      <c r="O65" s="56">
        <v>0</v>
      </c>
      <c r="P65" s="56">
        <v>0</v>
      </c>
      <c r="Q65" s="56">
        <v>0</v>
      </c>
      <c r="R65" s="56">
        <v>0</v>
      </c>
      <c r="S65" s="56">
        <v>6.8526673132880704</v>
      </c>
      <c r="T65" s="56">
        <v>7.5840877367896313</v>
      </c>
      <c r="U65" s="56">
        <v>7.701748878923766</v>
      </c>
      <c r="V65" s="56">
        <v>7.7526946178686753</v>
      </c>
      <c r="W65" s="56">
        <v>7.9615065722952476</v>
      </c>
      <c r="X65" s="56">
        <v>7.9502219979818367</v>
      </c>
      <c r="Y65" s="56">
        <v>8.2061297071129715</v>
      </c>
      <c r="Z65" s="56">
        <v>8.1971014492753618</v>
      </c>
      <c r="AA65" s="56">
        <v>7.7778679026651218</v>
      </c>
      <c r="AB65" s="56">
        <v>7.922682445759369</v>
      </c>
    </row>
    <row r="66" spans="1:28" x14ac:dyDescent="0.25">
      <c r="A66" s="3" t="s">
        <v>95</v>
      </c>
      <c r="B66" s="3" t="s">
        <v>95</v>
      </c>
      <c r="C66" s="56">
        <v>16.609964412811387</v>
      </c>
      <c r="D66" s="56">
        <v>15.956521435692922</v>
      </c>
      <c r="E66" s="56">
        <v>16.542307692307691</v>
      </c>
      <c r="F66" s="56">
        <v>16.743835616438353</v>
      </c>
      <c r="G66" s="56">
        <v>17.534691745036572</v>
      </c>
      <c r="H66" s="56">
        <v>18.439463601532566</v>
      </c>
      <c r="I66" s="56">
        <v>19.806706114398423</v>
      </c>
      <c r="J66" s="56">
        <v>20.098690835850956</v>
      </c>
      <c r="K66" s="56">
        <v>35.040018181818176</v>
      </c>
      <c r="L66" s="56">
        <v>27.49157267888701</v>
      </c>
      <c r="M66" s="56">
        <v>31.158784994753411</v>
      </c>
      <c r="N66" s="56">
        <v>34.308866871165648</v>
      </c>
      <c r="O66" s="56">
        <v>33.144998245614033</v>
      </c>
      <c r="P66" s="56">
        <v>32.160214230019491</v>
      </c>
      <c r="Q66" s="56">
        <v>34.15295319148936</v>
      </c>
      <c r="R66" s="56">
        <v>32.158867015706811</v>
      </c>
      <c r="S66" s="56">
        <v>32.154335260115602</v>
      </c>
      <c r="T66" s="56">
        <v>32.234999999999999</v>
      </c>
      <c r="U66" s="56">
        <v>31.10151304347826</v>
      </c>
      <c r="V66" s="56">
        <v>31.349321019108277</v>
      </c>
      <c r="W66" s="56">
        <v>32.109775869120654</v>
      </c>
      <c r="X66" s="56">
        <v>30.471068295114655</v>
      </c>
      <c r="Y66" s="56">
        <v>32.975272914521113</v>
      </c>
      <c r="Z66" s="56">
        <v>32.589596907216496</v>
      </c>
      <c r="AA66" s="56">
        <v>32.177789976689979</v>
      </c>
      <c r="AB66" s="56">
        <v>33.476363691073217</v>
      </c>
    </row>
    <row r="67" spans="1:28" x14ac:dyDescent="0.25">
      <c r="A67" s="3" t="s">
        <v>501</v>
      </c>
      <c r="B67" s="3" t="s">
        <v>346</v>
      </c>
      <c r="C67" s="56">
        <v>0</v>
      </c>
      <c r="D67" s="56">
        <v>0</v>
      </c>
      <c r="E67" s="56">
        <v>0</v>
      </c>
      <c r="F67" s="56">
        <v>0</v>
      </c>
      <c r="G67" s="56">
        <v>0</v>
      </c>
      <c r="H67" s="56">
        <v>0</v>
      </c>
      <c r="I67" s="56">
        <v>0</v>
      </c>
      <c r="J67" s="56">
        <v>0</v>
      </c>
      <c r="K67" s="56">
        <v>0</v>
      </c>
      <c r="L67" s="56">
        <v>0</v>
      </c>
      <c r="M67" s="56">
        <v>0</v>
      </c>
      <c r="N67" s="56">
        <v>0</v>
      </c>
      <c r="O67" s="56">
        <v>0</v>
      </c>
      <c r="P67" s="56">
        <v>0.90063063063063065</v>
      </c>
      <c r="Q67" s="56">
        <v>2.0590220858895707</v>
      </c>
      <c r="R67" s="56">
        <v>1.8794978902953587</v>
      </c>
      <c r="S67" s="56">
        <v>1.8780384615384613</v>
      </c>
      <c r="T67" s="56">
        <v>2.5678192534381137</v>
      </c>
      <c r="U67" s="56">
        <v>4.1568708971553612</v>
      </c>
      <c r="V67" s="56">
        <v>5.0881434599156128</v>
      </c>
      <c r="W67" s="56" t="s">
        <v>523</v>
      </c>
      <c r="X67" s="56" t="s">
        <v>523</v>
      </c>
      <c r="Y67" s="56" t="s">
        <v>523</v>
      </c>
      <c r="Z67" s="56">
        <v>0</v>
      </c>
      <c r="AA67" s="56" t="s">
        <v>523</v>
      </c>
      <c r="AB67" s="56">
        <v>0</v>
      </c>
    </row>
    <row r="68" spans="1:28" s="46" customFormat="1" x14ac:dyDescent="0.25">
      <c r="A68" s="3" t="s">
        <v>544</v>
      </c>
      <c r="B68" s="46" t="s">
        <v>551</v>
      </c>
      <c r="C68" s="56">
        <v>0</v>
      </c>
      <c r="D68" s="56">
        <v>0</v>
      </c>
      <c r="E68" s="56">
        <v>0</v>
      </c>
      <c r="F68" s="56">
        <v>0</v>
      </c>
      <c r="G68" s="56">
        <v>0</v>
      </c>
      <c r="H68" s="56">
        <v>0</v>
      </c>
      <c r="I68" s="56">
        <v>0</v>
      </c>
      <c r="J68" s="56">
        <v>0</v>
      </c>
      <c r="K68" s="56">
        <v>0</v>
      </c>
      <c r="L68" s="56">
        <v>0</v>
      </c>
      <c r="M68" s="56">
        <v>0</v>
      </c>
      <c r="N68" s="56">
        <v>0</v>
      </c>
      <c r="O68" s="56">
        <v>0</v>
      </c>
      <c r="P68" s="56">
        <v>0</v>
      </c>
      <c r="Q68" s="56">
        <v>0</v>
      </c>
      <c r="R68" s="56">
        <v>0</v>
      </c>
      <c r="S68" s="56">
        <v>0</v>
      </c>
      <c r="T68" s="56">
        <v>0</v>
      </c>
      <c r="U68" s="56">
        <v>0</v>
      </c>
      <c r="V68" s="56">
        <v>4.8988653234358432</v>
      </c>
      <c r="W68" s="56">
        <v>5.4946978417266186</v>
      </c>
      <c r="X68" s="56">
        <v>5.4425441329179645</v>
      </c>
      <c r="Y68" s="56">
        <v>5.7588580576307358</v>
      </c>
      <c r="Z68" s="56">
        <v>0</v>
      </c>
      <c r="AA68" s="56" t="s">
        <v>523</v>
      </c>
      <c r="AB68" s="56">
        <v>0</v>
      </c>
    </row>
    <row r="69" spans="1:28" x14ac:dyDescent="0.25">
      <c r="A69" s="3" t="s">
        <v>502</v>
      </c>
      <c r="B69" s="3" t="s">
        <v>490</v>
      </c>
      <c r="C69" s="56">
        <v>0</v>
      </c>
      <c r="D69" s="56">
        <v>0</v>
      </c>
      <c r="E69" s="56">
        <v>0</v>
      </c>
      <c r="F69" s="56">
        <v>0</v>
      </c>
      <c r="G69" s="56">
        <v>0</v>
      </c>
      <c r="H69" s="56">
        <v>0</v>
      </c>
      <c r="I69" s="56">
        <v>0</v>
      </c>
      <c r="J69" s="56">
        <v>0</v>
      </c>
      <c r="K69" s="56">
        <v>0</v>
      </c>
      <c r="L69" s="56">
        <v>0</v>
      </c>
      <c r="M69" s="56">
        <v>0</v>
      </c>
      <c r="N69" s="56">
        <v>0</v>
      </c>
      <c r="O69" s="56">
        <v>0</v>
      </c>
      <c r="P69" s="56">
        <v>0</v>
      </c>
      <c r="Q69" s="56">
        <v>0</v>
      </c>
      <c r="R69" s="56">
        <v>0</v>
      </c>
      <c r="S69" s="56" t="s">
        <v>523</v>
      </c>
      <c r="T69" s="56">
        <v>11.349711290322581</v>
      </c>
      <c r="U69" s="56">
        <v>11.305888888888889</v>
      </c>
      <c r="V69" s="56">
        <v>12.007192513368983</v>
      </c>
      <c r="W69" s="56">
        <v>11.721793577981654</v>
      </c>
      <c r="X69" s="56">
        <v>12.145272727272728</v>
      </c>
      <c r="Y69" s="56">
        <v>11.719529411764706</v>
      </c>
      <c r="Z69" s="56">
        <v>11.263051975051974</v>
      </c>
      <c r="AA69" s="56">
        <v>11.008331090487237</v>
      </c>
      <c r="AB69" s="56">
        <v>11.094850642927796</v>
      </c>
    </row>
    <row r="70" spans="1:28" x14ac:dyDescent="0.25">
      <c r="A70" s="3" t="s">
        <v>90</v>
      </c>
      <c r="B70" s="3" t="s">
        <v>90</v>
      </c>
      <c r="C70" s="56">
        <v>96.66013986013985</v>
      </c>
      <c r="D70" s="56">
        <v>93.888027079303669</v>
      </c>
      <c r="E70" s="56">
        <v>91.144445522388068</v>
      </c>
      <c r="F70" s="56">
        <v>103.77654677419355</v>
      </c>
      <c r="G70" s="56">
        <v>95.138125665601706</v>
      </c>
      <c r="H70" s="56">
        <v>94.640540540540542</v>
      </c>
      <c r="I70" s="56">
        <v>98.456486210418788</v>
      </c>
      <c r="J70" s="56">
        <v>105.10194931773879</v>
      </c>
      <c r="K70" s="56">
        <v>99.586800956937807</v>
      </c>
      <c r="L70" s="56">
        <v>112.95022891220161</v>
      </c>
      <c r="M70" s="56">
        <v>96.164975206611572</v>
      </c>
      <c r="N70" s="56">
        <v>96.354258675078867</v>
      </c>
      <c r="O70" s="56">
        <v>103.73846153846154</v>
      </c>
      <c r="P70" s="56">
        <v>103.8873006993007</v>
      </c>
      <c r="Q70" s="56">
        <v>108.96212280701755</v>
      </c>
      <c r="R70" s="56">
        <v>105.73556535600426</v>
      </c>
      <c r="S70" s="56">
        <v>103.62962245885768</v>
      </c>
      <c r="T70" s="56">
        <v>104.59477389597643</v>
      </c>
      <c r="U70" s="56">
        <v>105.48201029572837</v>
      </c>
      <c r="V70" s="56">
        <v>104.74178947368421</v>
      </c>
      <c r="W70" s="56">
        <v>106.98303119266056</v>
      </c>
      <c r="X70" s="56">
        <v>107.03732638036811</v>
      </c>
      <c r="Y70" s="56">
        <v>111.88710962566844</v>
      </c>
      <c r="Z70" s="56">
        <v>108.21746114101182</v>
      </c>
      <c r="AA70" s="56">
        <v>112.97952420091325</v>
      </c>
      <c r="AB70" s="56">
        <v>121.69184125874126</v>
      </c>
    </row>
    <row r="71" spans="1:28" s="1" customFormat="1" x14ac:dyDescent="0.25">
      <c r="A71" s="3" t="s">
        <v>93</v>
      </c>
      <c r="B71" s="8" t="s">
        <v>281</v>
      </c>
      <c r="C71" s="56">
        <v>0</v>
      </c>
      <c r="D71" s="56">
        <v>0</v>
      </c>
      <c r="E71" s="56">
        <v>0</v>
      </c>
      <c r="F71" s="56">
        <v>0</v>
      </c>
      <c r="G71" s="56">
        <v>0</v>
      </c>
      <c r="H71" s="56">
        <v>0</v>
      </c>
      <c r="I71" s="56">
        <v>0</v>
      </c>
      <c r="J71" s="56">
        <v>0</v>
      </c>
      <c r="K71" s="56">
        <v>0</v>
      </c>
      <c r="L71" s="56">
        <v>12.473828514456631</v>
      </c>
      <c r="M71" s="56">
        <v>26.947971014492754</v>
      </c>
      <c r="N71" s="56">
        <v>31.636070212765961</v>
      </c>
      <c r="O71" s="56">
        <v>26.501085776330079</v>
      </c>
      <c r="P71" s="56">
        <v>30.084337349397593</v>
      </c>
      <c r="Q71" s="56">
        <v>28.658120805369126</v>
      </c>
      <c r="R71" s="56">
        <v>28.444994807892002</v>
      </c>
      <c r="S71" s="56">
        <v>31.726801505174038</v>
      </c>
      <c r="T71" s="56">
        <v>33.170961013645226</v>
      </c>
      <c r="U71" s="56">
        <v>17.731170078740156</v>
      </c>
      <c r="V71" s="56">
        <v>32.670220148462356</v>
      </c>
      <c r="W71" s="56">
        <v>30.284307287449394</v>
      </c>
      <c r="X71" s="56">
        <v>31.081840490797546</v>
      </c>
      <c r="Y71" s="56">
        <v>31.232318229715489</v>
      </c>
      <c r="Z71" s="56">
        <v>30.87130434782609</v>
      </c>
      <c r="AA71" s="56">
        <v>31.48103448275862</v>
      </c>
      <c r="AB71" s="56">
        <v>29.075269343780608</v>
      </c>
    </row>
    <row r="72" spans="1:28" s="1" customFormat="1" x14ac:dyDescent="0.25">
      <c r="A72" s="3" t="s">
        <v>562</v>
      </c>
      <c r="B72" s="3" t="s">
        <v>185</v>
      </c>
      <c r="C72" s="56">
        <v>0</v>
      </c>
      <c r="D72" s="56">
        <v>0</v>
      </c>
      <c r="E72" s="56">
        <v>0</v>
      </c>
      <c r="F72" s="56">
        <v>0</v>
      </c>
      <c r="G72" s="56">
        <v>0</v>
      </c>
      <c r="H72" s="56">
        <v>0</v>
      </c>
      <c r="I72" s="56">
        <v>0</v>
      </c>
      <c r="J72" s="56">
        <v>0</v>
      </c>
      <c r="K72" s="56">
        <v>0</v>
      </c>
      <c r="L72" s="56">
        <v>0</v>
      </c>
      <c r="M72" s="56">
        <v>0</v>
      </c>
      <c r="N72" s="56">
        <v>0</v>
      </c>
      <c r="O72" s="56">
        <v>0</v>
      </c>
      <c r="P72" s="56">
        <v>0</v>
      </c>
      <c r="Q72" s="56">
        <v>0</v>
      </c>
      <c r="R72" s="56">
        <v>0</v>
      </c>
      <c r="S72" s="56">
        <v>4.1430805687203787</v>
      </c>
      <c r="T72" s="56">
        <v>4.5948983543078423</v>
      </c>
      <c r="U72" s="56">
        <v>5.1774860956618465</v>
      </c>
      <c r="V72" s="56">
        <v>5.5579144385026735</v>
      </c>
      <c r="W72" s="56">
        <v>5.6880658025922237</v>
      </c>
      <c r="X72" s="56">
        <v>5.7648780487804867</v>
      </c>
      <c r="Y72" s="56">
        <v>5.5009034907597529</v>
      </c>
      <c r="Z72" s="56">
        <v>4.8622560335781744</v>
      </c>
      <c r="AA72" s="56">
        <v>4.4110091743119266</v>
      </c>
      <c r="AB72" s="56">
        <v>5.2240332050048126</v>
      </c>
    </row>
    <row r="73" spans="1:28" s="1" customFormat="1" x14ac:dyDescent="0.25">
      <c r="A73" s="9" t="s">
        <v>97</v>
      </c>
      <c r="B73" s="9" t="s">
        <v>97</v>
      </c>
      <c r="C73" s="56">
        <v>0</v>
      </c>
      <c r="D73" s="56">
        <v>0</v>
      </c>
      <c r="E73" s="56">
        <v>0</v>
      </c>
      <c r="F73" s="56">
        <v>0</v>
      </c>
      <c r="G73" s="56">
        <v>0</v>
      </c>
      <c r="H73" s="56">
        <v>0</v>
      </c>
      <c r="I73" s="56">
        <v>0</v>
      </c>
      <c r="J73" s="56">
        <v>0</v>
      </c>
      <c r="K73" s="56">
        <v>0</v>
      </c>
      <c r="L73" s="56">
        <v>0</v>
      </c>
      <c r="M73" s="56">
        <v>0</v>
      </c>
      <c r="N73" s="56">
        <v>0</v>
      </c>
      <c r="O73" s="56">
        <v>0</v>
      </c>
      <c r="P73" s="56">
        <v>53.177057654075547</v>
      </c>
      <c r="Q73" s="56">
        <v>45.905340314136126</v>
      </c>
      <c r="R73" s="56">
        <v>48.896498951781965</v>
      </c>
      <c r="S73" s="56">
        <v>45.765062560153993</v>
      </c>
      <c r="T73" s="56">
        <v>46.877480314960636</v>
      </c>
      <c r="U73" s="56">
        <v>44.266153846153841</v>
      </c>
      <c r="V73" s="56">
        <v>45.058119658119665</v>
      </c>
      <c r="W73" s="56">
        <v>46.424113475177307</v>
      </c>
      <c r="X73" s="56">
        <v>46.893525179856113</v>
      </c>
      <c r="Y73" s="56">
        <v>48.96537313432836</v>
      </c>
      <c r="Z73" s="56">
        <v>45.19274809160305</v>
      </c>
      <c r="AA73" s="56">
        <v>44.841103526734926</v>
      </c>
      <c r="AB73" s="56">
        <v>47.601581027667976</v>
      </c>
    </row>
    <row r="74" spans="1:28" x14ac:dyDescent="0.25">
      <c r="A74" s="3" t="s">
        <v>100</v>
      </c>
      <c r="B74" s="3" t="s">
        <v>100</v>
      </c>
      <c r="C74" s="56">
        <v>216.71162790697676</v>
      </c>
      <c r="D74" s="56">
        <v>208.48058589870902</v>
      </c>
      <c r="E74" s="56">
        <v>209.91448730009409</v>
      </c>
      <c r="F74" s="56">
        <v>205.77453798767965</v>
      </c>
      <c r="G74" s="56">
        <v>209.23783783783784</v>
      </c>
      <c r="H74" s="56">
        <v>208.38048780487804</v>
      </c>
      <c r="I74" s="56">
        <v>212.27661994017947</v>
      </c>
      <c r="J74" s="56">
        <v>208.93891050583656</v>
      </c>
      <c r="K74" s="56">
        <v>207.9620959843291</v>
      </c>
      <c r="L74" s="56">
        <v>207.01651560926484</v>
      </c>
      <c r="M74" s="56">
        <v>210.92099276111685</v>
      </c>
      <c r="N74" s="56">
        <v>211.9448810754912</v>
      </c>
      <c r="O74" s="56">
        <v>205.11654135338347</v>
      </c>
      <c r="P74" s="56">
        <v>201.09143968871595</v>
      </c>
      <c r="Q74" s="56">
        <v>210.62901597981494</v>
      </c>
      <c r="R74" s="56">
        <v>201.73189926547744</v>
      </c>
      <c r="S74" s="56">
        <v>204.63971291866031</v>
      </c>
      <c r="T74" s="56">
        <v>206.55841584158415</v>
      </c>
      <c r="U74" s="56">
        <v>202.48734177215189</v>
      </c>
      <c r="V74" s="56">
        <v>204.10525762355417</v>
      </c>
      <c r="W74" s="56">
        <v>210.44232698094282</v>
      </c>
      <c r="X74" s="56">
        <v>213.19677419354838</v>
      </c>
      <c r="Y74" s="56">
        <v>218.72866043613709</v>
      </c>
      <c r="Z74" s="56">
        <v>219.53674321503132</v>
      </c>
      <c r="AA74" s="56">
        <v>218.34150943396227</v>
      </c>
      <c r="AB74" s="56">
        <v>222.44320625610951</v>
      </c>
    </row>
    <row r="75" spans="1:28" x14ac:dyDescent="0.25">
      <c r="A75" s="3" t="s">
        <v>101</v>
      </c>
      <c r="B75" s="9" t="s">
        <v>489</v>
      </c>
      <c r="C75" s="56">
        <v>653.05156315789486</v>
      </c>
      <c r="D75" s="56">
        <v>660.53617526777009</v>
      </c>
      <c r="E75" s="56">
        <v>656.23641404805915</v>
      </c>
      <c r="F75" s="56">
        <v>632.77389558232937</v>
      </c>
      <c r="G75" s="56">
        <v>621.11424017003196</v>
      </c>
      <c r="H75" s="56">
        <v>654.62926829268304</v>
      </c>
      <c r="I75" s="56">
        <v>668.28147029204433</v>
      </c>
      <c r="J75" s="56">
        <v>662.49268292682927</v>
      </c>
      <c r="K75" s="56">
        <v>659.75673235004911</v>
      </c>
      <c r="L75" s="56">
        <v>657.13296815869785</v>
      </c>
      <c r="M75" s="56">
        <v>668.49135206611561</v>
      </c>
      <c r="N75" s="56">
        <v>705.84811532846709</v>
      </c>
      <c r="O75" s="56">
        <v>706.29154967602597</v>
      </c>
      <c r="P75" s="56">
        <v>711.37265735439291</v>
      </c>
      <c r="Q75" s="56">
        <v>722.71631919191918</v>
      </c>
      <c r="R75" s="56">
        <v>784.63942711864399</v>
      </c>
      <c r="S75" s="56">
        <v>690.53779904306225</v>
      </c>
      <c r="T75" s="56">
        <v>675.05548902195608</v>
      </c>
      <c r="U75" s="56">
        <v>653.94631016042786</v>
      </c>
      <c r="V75" s="56">
        <v>632.75955726495727</v>
      </c>
      <c r="W75" s="56">
        <v>655.31088130081298</v>
      </c>
      <c r="X75" s="56">
        <v>659.67907216494859</v>
      </c>
      <c r="Y75" s="56">
        <v>649.32483102725371</v>
      </c>
      <c r="Z75" s="56">
        <v>666.42792592592605</v>
      </c>
      <c r="AA75" s="56">
        <v>642.78206255924169</v>
      </c>
      <c r="AB75" s="56">
        <v>675.78792910521133</v>
      </c>
    </row>
    <row r="76" spans="1:28" x14ac:dyDescent="0.25">
      <c r="A76" s="3" t="s">
        <v>196</v>
      </c>
      <c r="B76" s="3" t="s">
        <v>196</v>
      </c>
      <c r="C76" s="56">
        <v>67.165277777777774</v>
      </c>
      <c r="D76" s="56">
        <v>69.620305502846293</v>
      </c>
      <c r="E76" s="56">
        <v>71.627480916030535</v>
      </c>
      <c r="F76" s="56">
        <v>74.103807615230465</v>
      </c>
      <c r="G76" s="56">
        <v>84.619148936170205</v>
      </c>
      <c r="H76" s="56">
        <v>87.576923076923066</v>
      </c>
      <c r="I76" s="56">
        <v>91.773684210526312</v>
      </c>
      <c r="J76" s="56">
        <v>91.103883495145624</v>
      </c>
      <c r="K76" s="56">
        <v>88.783831744518579</v>
      </c>
      <c r="L76" s="56">
        <v>89.635882031250006</v>
      </c>
      <c r="M76" s="56">
        <v>89.650743589743584</v>
      </c>
      <c r="N76" s="56">
        <v>90.033622559652912</v>
      </c>
      <c r="O76" s="56">
        <v>93.52297297297298</v>
      </c>
      <c r="P76" s="56">
        <v>93.895070422535213</v>
      </c>
      <c r="Q76" s="56">
        <v>0</v>
      </c>
      <c r="R76" s="56">
        <v>0</v>
      </c>
      <c r="S76" s="56" t="s">
        <v>523</v>
      </c>
      <c r="T76" s="56" t="s">
        <v>523</v>
      </c>
      <c r="U76" s="56" t="s">
        <v>523</v>
      </c>
      <c r="V76" s="56" t="s">
        <v>523</v>
      </c>
      <c r="W76" s="56" t="s">
        <v>523</v>
      </c>
      <c r="X76" s="56" t="s">
        <v>523</v>
      </c>
      <c r="Y76" s="56" t="s">
        <v>523</v>
      </c>
      <c r="Z76" s="56">
        <v>0</v>
      </c>
      <c r="AA76" s="56" t="s">
        <v>523</v>
      </c>
      <c r="AB76" s="56">
        <v>0</v>
      </c>
    </row>
    <row r="77" spans="1:28" s="1" customFormat="1" x14ac:dyDescent="0.25">
      <c r="A77" s="3" t="s">
        <v>524</v>
      </c>
      <c r="B77" s="3" t="s">
        <v>503</v>
      </c>
      <c r="C77" s="56">
        <v>0</v>
      </c>
      <c r="D77" s="56">
        <v>0</v>
      </c>
      <c r="E77" s="56">
        <v>0</v>
      </c>
      <c r="F77" s="56">
        <v>0</v>
      </c>
      <c r="G77" s="56">
        <v>0</v>
      </c>
      <c r="H77" s="56">
        <v>0</v>
      </c>
      <c r="I77" s="56">
        <v>0</v>
      </c>
      <c r="J77" s="56">
        <v>0</v>
      </c>
      <c r="K77" s="56">
        <v>0</v>
      </c>
      <c r="L77" s="56">
        <v>0</v>
      </c>
      <c r="M77" s="56">
        <v>0</v>
      </c>
      <c r="N77" s="56">
        <v>0</v>
      </c>
      <c r="O77" s="56">
        <v>0</v>
      </c>
      <c r="P77" s="56">
        <v>0</v>
      </c>
      <c r="Q77" s="56">
        <v>868.64482600056772</v>
      </c>
      <c r="R77" s="56">
        <v>865.37361396303913</v>
      </c>
      <c r="S77" s="56">
        <v>863.70941704035863</v>
      </c>
      <c r="T77" s="56">
        <v>828.95169018706929</v>
      </c>
      <c r="U77" s="56">
        <v>858.27147688838772</v>
      </c>
      <c r="V77" s="56">
        <v>869.1961107168205</v>
      </c>
      <c r="W77" s="56">
        <v>881.9978268368402</v>
      </c>
      <c r="X77" s="56">
        <v>869.65956432947576</v>
      </c>
      <c r="Y77" s="56">
        <v>870.55693496227082</v>
      </c>
      <c r="Z77" s="56">
        <v>844.00260223048326</v>
      </c>
      <c r="AA77" s="56">
        <v>868.01123886966548</v>
      </c>
      <c r="AB77" s="56">
        <v>879.60466846543</v>
      </c>
    </row>
    <row r="78" spans="1:28" x14ac:dyDescent="0.25">
      <c r="A78" s="3" t="s">
        <v>543</v>
      </c>
      <c r="B78" s="3" t="s">
        <v>568</v>
      </c>
      <c r="C78" s="56">
        <v>0</v>
      </c>
      <c r="D78" s="56">
        <v>0</v>
      </c>
      <c r="E78" s="56">
        <v>0</v>
      </c>
      <c r="F78" s="56">
        <v>0</v>
      </c>
      <c r="G78" s="56">
        <v>0</v>
      </c>
      <c r="H78" s="56">
        <v>0</v>
      </c>
      <c r="I78" s="56">
        <v>0</v>
      </c>
      <c r="J78" s="56">
        <v>0</v>
      </c>
      <c r="K78" s="56">
        <v>0</v>
      </c>
      <c r="L78" s="56">
        <v>0</v>
      </c>
      <c r="M78" s="56">
        <v>0</v>
      </c>
      <c r="N78" s="56">
        <v>0</v>
      </c>
      <c r="O78" s="56">
        <v>0</v>
      </c>
      <c r="P78" s="56">
        <v>0</v>
      </c>
      <c r="Q78" s="56">
        <v>0</v>
      </c>
      <c r="R78" s="56">
        <v>0</v>
      </c>
      <c r="S78" s="56" t="s">
        <v>523</v>
      </c>
      <c r="T78" s="56" t="s">
        <v>523</v>
      </c>
      <c r="U78" s="56" t="s">
        <v>523</v>
      </c>
      <c r="V78" s="56">
        <v>7.0153361792956233</v>
      </c>
      <c r="W78" s="56">
        <v>7.5946853146853153</v>
      </c>
      <c r="X78" s="56">
        <v>7.8212474437627817</v>
      </c>
      <c r="Y78" s="56">
        <v>8.0632704402515714</v>
      </c>
      <c r="Z78" s="56">
        <v>8.2968016967126204</v>
      </c>
      <c r="AA78" s="56">
        <v>8.36</v>
      </c>
      <c r="AB78" s="56">
        <v>7.7862585700293838</v>
      </c>
    </row>
    <row r="79" spans="1:28" x14ac:dyDescent="0.25">
      <c r="A79" s="3" t="s">
        <v>355</v>
      </c>
      <c r="B79" s="3" t="s">
        <v>355</v>
      </c>
      <c r="C79" s="56">
        <v>94.464042933810376</v>
      </c>
      <c r="D79" s="56">
        <v>90.884120080726547</v>
      </c>
      <c r="E79" s="56">
        <v>96.476733143399812</v>
      </c>
      <c r="F79" s="56">
        <v>97</v>
      </c>
      <c r="G79" s="56">
        <v>102.11075268817204</v>
      </c>
      <c r="H79" s="56">
        <v>107.47648631476051</v>
      </c>
      <c r="I79" s="56">
        <v>101.57016129032257</v>
      </c>
      <c r="J79" s="56">
        <v>104.48907646474676</v>
      </c>
      <c r="K79" s="56">
        <v>98.403261111111107</v>
      </c>
      <c r="L79" s="56">
        <v>91.521404123711335</v>
      </c>
      <c r="M79" s="56">
        <v>96.956992116182562</v>
      </c>
      <c r="N79" s="56">
        <v>90.747031205673764</v>
      </c>
      <c r="O79" s="56">
        <v>92.59</v>
      </c>
      <c r="P79" s="56">
        <v>95.400155360623785</v>
      </c>
      <c r="Q79" s="56">
        <v>100.53263293718167</v>
      </c>
      <c r="R79" s="56">
        <v>94.617334306569333</v>
      </c>
      <c r="S79" s="56">
        <v>98.280769230769209</v>
      </c>
      <c r="T79" s="56">
        <v>98.233894317048851</v>
      </c>
      <c r="U79" s="56">
        <v>93.852024101479913</v>
      </c>
      <c r="V79" s="56">
        <v>94.253184810126584</v>
      </c>
      <c r="W79" s="56">
        <v>94.95954929577465</v>
      </c>
      <c r="X79" s="56">
        <v>95.198828571428578</v>
      </c>
      <c r="Y79" s="56">
        <v>98.025574058577405</v>
      </c>
      <c r="Z79" s="56">
        <v>97.61684705882351</v>
      </c>
      <c r="AA79" s="56">
        <v>92.099451468860167</v>
      </c>
      <c r="AB79" s="56">
        <v>95.598418026183282</v>
      </c>
    </row>
    <row r="80" spans="1:28" x14ac:dyDescent="0.25">
      <c r="A80" s="3" t="s">
        <v>107</v>
      </c>
      <c r="B80" s="3" t="s">
        <v>107</v>
      </c>
      <c r="C80" s="56">
        <v>34.877493380406001</v>
      </c>
      <c r="D80" s="56">
        <v>34.949952561669832</v>
      </c>
      <c r="E80" s="56">
        <v>33.656899810964084</v>
      </c>
      <c r="F80" s="56">
        <v>30.341463414634148</v>
      </c>
      <c r="G80" s="56">
        <v>31.925764192139745</v>
      </c>
      <c r="H80" s="56">
        <v>36.805921680993315</v>
      </c>
      <c r="I80" s="56">
        <v>39.331578947368421</v>
      </c>
      <c r="J80" s="56">
        <v>43.721580230326296</v>
      </c>
      <c r="K80" s="56">
        <v>43.311980915287243</v>
      </c>
      <c r="L80" s="56">
        <v>51.218269781312124</v>
      </c>
      <c r="M80" s="56">
        <v>56.787300103842156</v>
      </c>
      <c r="N80" s="56">
        <v>55.764796533044425</v>
      </c>
      <c r="O80" s="56">
        <v>59.034464480874306</v>
      </c>
      <c r="P80" s="56">
        <v>63.898688259109313</v>
      </c>
      <c r="Q80" s="56">
        <v>68.583379258010112</v>
      </c>
      <c r="R80" s="56">
        <v>65.397094214876034</v>
      </c>
      <c r="S80" s="56">
        <v>64.220413922859834</v>
      </c>
      <c r="T80" s="56">
        <v>63.408354687499994</v>
      </c>
      <c r="U80" s="56">
        <v>60.248248545861294</v>
      </c>
      <c r="V80" s="56">
        <v>60.542458129649312</v>
      </c>
      <c r="W80" s="56">
        <v>61.809670212765965</v>
      </c>
      <c r="X80" s="56">
        <v>62.001601220752804</v>
      </c>
      <c r="Y80" s="56">
        <v>66.330715498938432</v>
      </c>
      <c r="Z80" s="56">
        <v>67.803893654266943</v>
      </c>
      <c r="AA80" s="56">
        <v>68.002322935779816</v>
      </c>
      <c r="AB80" s="56">
        <v>73.009831034482758</v>
      </c>
    </row>
    <row r="81" spans="1:28" x14ac:dyDescent="0.25">
      <c r="A81" s="3" t="s">
        <v>105</v>
      </c>
      <c r="B81" s="3" t="s">
        <v>105</v>
      </c>
      <c r="C81" s="56">
        <v>45.27681660899654</v>
      </c>
      <c r="D81" s="56">
        <v>42.932800192122954</v>
      </c>
      <c r="E81" s="56">
        <v>44.870564485981312</v>
      </c>
      <c r="F81" s="56">
        <v>47.866135458167321</v>
      </c>
      <c r="G81" s="56">
        <v>53.319169329073482</v>
      </c>
      <c r="H81" s="56">
        <v>64.107843137254903</v>
      </c>
      <c r="I81" s="56">
        <v>75.602061855670101</v>
      </c>
      <c r="J81" s="56">
        <v>81.096062992125994</v>
      </c>
      <c r="K81" s="56">
        <v>86.464182191780822</v>
      </c>
      <c r="L81" s="56">
        <v>89.218734673366839</v>
      </c>
      <c r="M81" s="56">
        <v>92.149948293691821</v>
      </c>
      <c r="N81" s="56">
        <v>105.83709167544784</v>
      </c>
      <c r="O81" s="56">
        <v>106.80064034151548</v>
      </c>
      <c r="P81" s="56">
        <v>105.77806580259224</v>
      </c>
      <c r="Q81" s="56">
        <v>112.91358798283262</v>
      </c>
      <c r="R81" s="56">
        <v>110.0510683491062</v>
      </c>
      <c r="S81" s="56">
        <v>113.13889763779528</v>
      </c>
      <c r="T81" s="56">
        <v>111.32863286991062</v>
      </c>
      <c r="U81" s="56">
        <v>108.20888888888889</v>
      </c>
      <c r="V81" s="56">
        <v>109.14747603833865</v>
      </c>
      <c r="W81" s="56">
        <v>107.30233870967743</v>
      </c>
      <c r="X81" s="56">
        <v>104.85416073245167</v>
      </c>
      <c r="Y81" s="56">
        <v>107.77503711558856</v>
      </c>
      <c r="Z81" s="56">
        <v>107.44241157556272</v>
      </c>
      <c r="AA81" s="56">
        <v>105.31503990877994</v>
      </c>
      <c r="AB81" s="56">
        <v>106.5820178041543</v>
      </c>
    </row>
    <row r="82" spans="1:28" x14ac:dyDescent="0.25">
      <c r="A82" s="3" t="s">
        <v>109</v>
      </c>
      <c r="B82" s="3" t="s">
        <v>109</v>
      </c>
      <c r="C82" s="56">
        <v>130.82017937219732</v>
      </c>
      <c r="D82" s="56">
        <v>145.08536622583927</v>
      </c>
      <c r="E82" s="56">
        <v>164.76673040152963</v>
      </c>
      <c r="F82" s="56">
        <v>185.8001966568338</v>
      </c>
      <c r="G82" s="56">
        <v>187.2485834207765</v>
      </c>
      <c r="H82" s="56">
        <v>223.36241610738256</v>
      </c>
      <c r="I82" s="56">
        <v>240.7031178217822</v>
      </c>
      <c r="J82" s="56">
        <v>257.3828543111992</v>
      </c>
      <c r="K82" s="56">
        <v>265.03477700693753</v>
      </c>
      <c r="L82" s="56">
        <v>246.39897886178861</v>
      </c>
      <c r="M82" s="56">
        <v>258.34689051094892</v>
      </c>
      <c r="N82" s="56">
        <v>266.08834196891189</v>
      </c>
      <c r="O82" s="56">
        <v>266.07310969116077</v>
      </c>
      <c r="P82" s="56">
        <v>276.50965517241383</v>
      </c>
      <c r="Q82" s="56">
        <v>305.77811965811964</v>
      </c>
      <c r="R82" s="56">
        <v>291.55833156216795</v>
      </c>
      <c r="S82" s="56">
        <v>277.96024324324321</v>
      </c>
      <c r="T82" s="56">
        <v>301.6871142857143</v>
      </c>
      <c r="U82" s="56">
        <v>287.43933044420373</v>
      </c>
      <c r="V82" s="56">
        <v>346.93666843783205</v>
      </c>
      <c r="W82" s="56">
        <v>350.15190283400807</v>
      </c>
      <c r="X82" s="56">
        <v>367.11916867469876</v>
      </c>
      <c r="Y82" s="56">
        <v>361.44654413291801</v>
      </c>
      <c r="Z82" s="56">
        <v>358.63343478260867</v>
      </c>
      <c r="AA82" s="56">
        <v>339.95955926352121</v>
      </c>
      <c r="AB82" s="56">
        <v>362.8656842105263</v>
      </c>
    </row>
    <row r="83" spans="1:28" x14ac:dyDescent="0.25">
      <c r="A83" s="3" t="s">
        <v>244</v>
      </c>
      <c r="B83" s="9" t="s">
        <v>244</v>
      </c>
      <c r="C83" s="56">
        <v>0</v>
      </c>
      <c r="D83" s="56">
        <v>0</v>
      </c>
      <c r="E83" s="56">
        <v>0</v>
      </c>
      <c r="F83" s="56">
        <v>0</v>
      </c>
      <c r="G83" s="56">
        <v>0</v>
      </c>
      <c r="H83" s="56">
        <v>0</v>
      </c>
      <c r="I83" s="56">
        <v>37.736633663366334</v>
      </c>
      <c r="J83" s="56">
        <v>37.529666011787818</v>
      </c>
      <c r="K83" s="56">
        <v>36.617948063555104</v>
      </c>
      <c r="L83" s="56">
        <v>36.519236261491315</v>
      </c>
      <c r="M83" s="56">
        <v>39.931666666666665</v>
      </c>
      <c r="N83" s="56">
        <v>41.327467625899281</v>
      </c>
      <c r="O83" s="56">
        <v>41.241801709401713</v>
      </c>
      <c r="P83" s="56">
        <v>41.911896551724141</v>
      </c>
      <c r="Q83" s="56">
        <v>44.28506555269923</v>
      </c>
      <c r="R83" s="56">
        <v>40.651333333333334</v>
      </c>
      <c r="S83" s="56">
        <v>41.731417624521072</v>
      </c>
      <c r="T83" s="56">
        <v>40.427332530120481</v>
      </c>
      <c r="U83" s="56">
        <v>41.159153508771929</v>
      </c>
      <c r="V83" s="56">
        <v>40.723838818565405</v>
      </c>
      <c r="W83" s="56">
        <v>55.50709219858156</v>
      </c>
      <c r="X83" s="56">
        <v>54.2281690140845</v>
      </c>
      <c r="Y83" s="56">
        <v>55.099014675052402</v>
      </c>
      <c r="Z83" s="56">
        <v>53.016656217345869</v>
      </c>
      <c r="AA83" s="56">
        <v>52.312424942263284</v>
      </c>
      <c r="AB83" s="56">
        <v>50.787077534791251</v>
      </c>
    </row>
    <row r="84" spans="1:28" x14ac:dyDescent="0.25">
      <c r="A84" s="3" t="s">
        <v>121</v>
      </c>
      <c r="B84" s="8" t="s">
        <v>416</v>
      </c>
      <c r="C84" s="56">
        <v>0</v>
      </c>
      <c r="D84" s="56">
        <v>0</v>
      </c>
      <c r="E84" s="56">
        <v>0</v>
      </c>
      <c r="F84" s="56">
        <v>0</v>
      </c>
      <c r="G84" s="56">
        <v>0</v>
      </c>
      <c r="H84" s="56">
        <v>0</v>
      </c>
      <c r="I84" s="56">
        <v>0</v>
      </c>
      <c r="J84" s="56">
        <v>0</v>
      </c>
      <c r="K84" s="56">
        <v>0</v>
      </c>
      <c r="L84" s="56">
        <v>0</v>
      </c>
      <c r="M84" s="56">
        <v>0</v>
      </c>
      <c r="N84" s="56">
        <v>7.5520146904512071</v>
      </c>
      <c r="O84" s="56">
        <v>0</v>
      </c>
      <c r="P84" s="56">
        <v>0</v>
      </c>
      <c r="Q84" s="56">
        <v>0</v>
      </c>
      <c r="R84" s="56">
        <v>0</v>
      </c>
      <c r="S84" s="56" t="s">
        <v>523</v>
      </c>
      <c r="T84" s="56" t="s">
        <v>523</v>
      </c>
      <c r="U84" s="56" t="s">
        <v>523</v>
      </c>
      <c r="V84" s="56" t="s">
        <v>523</v>
      </c>
      <c r="W84" s="56" t="s">
        <v>523</v>
      </c>
      <c r="X84" s="56" t="s">
        <v>523</v>
      </c>
      <c r="Y84" s="56" t="s">
        <v>523</v>
      </c>
      <c r="Z84" s="56">
        <v>0</v>
      </c>
      <c r="AA84" s="56" t="s">
        <v>523</v>
      </c>
      <c r="AB84" s="56">
        <v>0</v>
      </c>
    </row>
    <row r="85" spans="1:28" x14ac:dyDescent="0.25">
      <c r="A85" s="3" t="s">
        <v>112</v>
      </c>
      <c r="B85" s="3" t="s">
        <v>112</v>
      </c>
      <c r="C85" s="56">
        <v>0</v>
      </c>
      <c r="D85" s="56">
        <v>0</v>
      </c>
      <c r="E85" s="56">
        <v>0</v>
      </c>
      <c r="F85" s="56">
        <v>0</v>
      </c>
      <c r="G85" s="56">
        <v>0</v>
      </c>
      <c r="H85" s="56">
        <v>0</v>
      </c>
      <c r="I85" s="56">
        <v>72.976146788990832</v>
      </c>
      <c r="J85" s="56">
        <v>78.162208814887379</v>
      </c>
      <c r="K85" s="56">
        <v>86.579190128331703</v>
      </c>
      <c r="L85" s="56">
        <v>101.93618803245437</v>
      </c>
      <c r="M85" s="56">
        <v>102.51654749744637</v>
      </c>
      <c r="N85" s="56">
        <v>106.87567567567567</v>
      </c>
      <c r="O85" s="56">
        <v>109.60839532412328</v>
      </c>
      <c r="P85" s="56">
        <v>121.39460255152109</v>
      </c>
      <c r="Q85" s="56">
        <v>120.51693480101611</v>
      </c>
      <c r="R85" s="56">
        <v>112.3154334038055</v>
      </c>
      <c r="S85" s="56">
        <v>113.69884836852206</v>
      </c>
      <c r="T85" s="56">
        <v>113.73228346456693</v>
      </c>
      <c r="U85" s="56">
        <v>109.77476038338658</v>
      </c>
      <c r="V85" s="56">
        <v>108.09486081370449</v>
      </c>
      <c r="W85" s="56">
        <v>113.3558494404883</v>
      </c>
      <c r="X85" s="56">
        <v>108.52857142857141</v>
      </c>
      <c r="Y85" s="56">
        <v>109.95862785862784</v>
      </c>
      <c r="Z85" s="56">
        <v>114.05263157894737</v>
      </c>
      <c r="AA85" s="56">
        <v>111.0185185185185</v>
      </c>
      <c r="AB85" s="56">
        <v>115.47291462217859</v>
      </c>
    </row>
    <row r="86" spans="1:28" x14ac:dyDescent="0.25">
      <c r="A86" s="3" t="s">
        <v>33</v>
      </c>
      <c r="B86" s="8" t="s">
        <v>34</v>
      </c>
      <c r="C86" s="56">
        <v>0</v>
      </c>
      <c r="D86" s="56">
        <v>0</v>
      </c>
      <c r="E86" s="56">
        <v>0</v>
      </c>
      <c r="F86" s="56">
        <v>0</v>
      </c>
      <c r="G86" s="56">
        <v>0</v>
      </c>
      <c r="H86" s="56">
        <v>0</v>
      </c>
      <c r="I86" s="56">
        <v>0</v>
      </c>
      <c r="J86" s="56">
        <v>0</v>
      </c>
      <c r="K86" s="56">
        <v>2.0987693779904308</v>
      </c>
      <c r="L86" s="56">
        <v>2.481746718903036</v>
      </c>
      <c r="M86" s="56">
        <v>2.9824688524590162</v>
      </c>
      <c r="N86" s="56">
        <v>3.3613313304721029</v>
      </c>
      <c r="O86" s="56">
        <v>3.8370837837837835</v>
      </c>
      <c r="P86" s="56">
        <v>4.0941033232628401</v>
      </c>
      <c r="Q86" s="56">
        <v>4.5894503019844688</v>
      </c>
      <c r="R86" s="56">
        <v>4.5551761506276156</v>
      </c>
      <c r="S86" s="56">
        <v>4.6797466150870406</v>
      </c>
      <c r="T86" s="56">
        <v>4.5231925373134327</v>
      </c>
      <c r="U86" s="56">
        <v>4.3631635241301918</v>
      </c>
      <c r="V86" s="56">
        <v>4.454977516059957</v>
      </c>
      <c r="W86" s="56">
        <v>4.6381008097165992</v>
      </c>
      <c r="X86" s="56">
        <v>4.6753126903553301</v>
      </c>
      <c r="Y86" s="56">
        <v>4.7877723404255317</v>
      </c>
      <c r="Z86" s="56">
        <v>4.7880153846153846</v>
      </c>
      <c r="AA86" s="56">
        <v>4.7005473019517794</v>
      </c>
      <c r="AB86" s="56">
        <v>4.8047845849802373</v>
      </c>
    </row>
    <row r="87" spans="1:28" x14ac:dyDescent="0.25">
      <c r="A87" s="6" t="s">
        <v>479</v>
      </c>
      <c r="B87" s="3" t="s">
        <v>251</v>
      </c>
      <c r="C87" s="56">
        <v>0</v>
      </c>
      <c r="D87" s="56">
        <v>0</v>
      </c>
      <c r="E87" s="56">
        <v>0</v>
      </c>
      <c r="F87" s="56">
        <v>0</v>
      </c>
      <c r="G87" s="56">
        <v>0</v>
      </c>
      <c r="H87" s="56">
        <v>0</v>
      </c>
      <c r="I87" s="56">
        <v>0</v>
      </c>
      <c r="J87" s="56">
        <v>0</v>
      </c>
      <c r="K87" s="56">
        <v>0</v>
      </c>
      <c r="L87" s="56">
        <v>0</v>
      </c>
      <c r="M87" s="56">
        <v>0</v>
      </c>
      <c r="N87" s="56">
        <v>0</v>
      </c>
      <c r="O87" s="56">
        <v>0</v>
      </c>
      <c r="P87" s="56">
        <v>0</v>
      </c>
      <c r="Q87" s="56">
        <v>2.1501823228010251</v>
      </c>
      <c r="R87" s="56">
        <v>1.9280816067653279</v>
      </c>
      <c r="S87" s="56" t="s">
        <v>523</v>
      </c>
      <c r="T87" s="56" t="s">
        <v>523</v>
      </c>
      <c r="U87" s="56" t="s">
        <v>523</v>
      </c>
      <c r="V87" s="56" t="s">
        <v>523</v>
      </c>
      <c r="W87" s="56" t="s">
        <v>523</v>
      </c>
      <c r="X87" s="56" t="s">
        <v>523</v>
      </c>
      <c r="Y87" s="56" t="s">
        <v>523</v>
      </c>
      <c r="Z87" s="56">
        <v>0</v>
      </c>
      <c r="AA87" s="56" t="s">
        <v>523</v>
      </c>
      <c r="AB87" s="56">
        <v>2.1385263681592037</v>
      </c>
    </row>
    <row r="88" spans="1:28" x14ac:dyDescent="0.25">
      <c r="A88" s="3" t="s">
        <v>237</v>
      </c>
      <c r="B88" s="3" t="s">
        <v>237</v>
      </c>
      <c r="C88" s="56">
        <v>0</v>
      </c>
      <c r="D88" s="56">
        <v>0</v>
      </c>
      <c r="E88" s="56">
        <v>0</v>
      </c>
      <c r="F88" s="56">
        <v>0</v>
      </c>
      <c r="G88" s="56">
        <v>0</v>
      </c>
      <c r="H88" s="56">
        <v>0</v>
      </c>
      <c r="I88" s="56">
        <v>0</v>
      </c>
      <c r="J88" s="56">
        <v>0</v>
      </c>
      <c r="K88" s="56">
        <v>39.782368627450978</v>
      </c>
      <c r="L88" s="56">
        <v>40.189073065326632</v>
      </c>
      <c r="M88" s="56">
        <v>45.579935619242583</v>
      </c>
      <c r="N88" s="56">
        <v>48.209505882352943</v>
      </c>
      <c r="O88" s="56">
        <v>49.139199999999995</v>
      </c>
      <c r="P88" s="56">
        <v>48.679859760956177</v>
      </c>
      <c r="Q88" s="56">
        <v>49.133800854700858</v>
      </c>
      <c r="R88" s="56">
        <v>46.382114164904863</v>
      </c>
      <c r="S88" s="56">
        <v>47.522966507177038</v>
      </c>
      <c r="T88" s="56">
        <v>48.197175421209117</v>
      </c>
      <c r="U88" s="56">
        <v>47.865689655172417</v>
      </c>
      <c r="V88" s="56">
        <v>47.40742734122712</v>
      </c>
      <c r="W88" s="56">
        <v>48.339393939393929</v>
      </c>
      <c r="X88" s="56">
        <v>48.148974358974357</v>
      </c>
      <c r="Y88" s="56">
        <v>49.170052356020946</v>
      </c>
      <c r="Z88" s="56">
        <v>46.801702127659567</v>
      </c>
      <c r="AA88" s="56">
        <v>44.758699763593384</v>
      </c>
      <c r="AB88" s="56">
        <v>42.701980198019797</v>
      </c>
    </row>
    <row r="89" spans="1:28" x14ac:dyDescent="0.25">
      <c r="A89" s="3" t="s">
        <v>468</v>
      </c>
      <c r="B89" s="3" t="s">
        <v>80</v>
      </c>
      <c r="C89" s="56">
        <v>0</v>
      </c>
      <c r="D89" s="56">
        <v>0</v>
      </c>
      <c r="E89" s="56">
        <v>0</v>
      </c>
      <c r="F89" s="56">
        <v>0</v>
      </c>
      <c r="G89" s="56">
        <v>0</v>
      </c>
      <c r="H89" s="56">
        <v>0</v>
      </c>
      <c r="I89" s="56">
        <v>0</v>
      </c>
      <c r="J89" s="56">
        <v>0</v>
      </c>
      <c r="K89" s="56">
        <v>0</v>
      </c>
      <c r="L89" s="56">
        <v>0</v>
      </c>
      <c r="M89" s="56">
        <v>0</v>
      </c>
      <c r="N89" s="56">
        <v>0</v>
      </c>
      <c r="O89" s="56">
        <v>0</v>
      </c>
      <c r="P89" s="56">
        <v>0</v>
      </c>
      <c r="Q89" s="56">
        <v>1.7265217391304348</v>
      </c>
      <c r="R89" s="56">
        <v>1.4768942474237645</v>
      </c>
      <c r="S89" s="56">
        <v>1.5540781249999998</v>
      </c>
      <c r="T89" s="56">
        <v>1.566885375494071</v>
      </c>
      <c r="U89" s="56">
        <v>0.31950819672131148</v>
      </c>
      <c r="V89" s="56">
        <v>1.7107692307692308</v>
      </c>
      <c r="W89" s="56">
        <v>1.5247185261003069</v>
      </c>
      <c r="X89" s="56">
        <v>1.5380829015544042</v>
      </c>
      <c r="Y89" s="56">
        <v>1.4603397027600846</v>
      </c>
      <c r="Z89" s="56">
        <v>1.4863764961915122</v>
      </c>
      <c r="AA89" s="56">
        <v>1.3367441860465117</v>
      </c>
      <c r="AB89" s="56">
        <v>1.391258671952428</v>
      </c>
    </row>
    <row r="90" spans="1:28" x14ac:dyDescent="0.25">
      <c r="A90" s="3" t="s">
        <v>106</v>
      </c>
      <c r="B90" s="3" t="s">
        <v>105</v>
      </c>
      <c r="C90" s="56">
        <v>7.2442906574394463</v>
      </c>
      <c r="D90" s="56">
        <v>5.5720259365994238</v>
      </c>
      <c r="E90" s="56">
        <v>6.6794392523364481</v>
      </c>
      <c r="F90" s="56">
        <v>6.9804780876494021</v>
      </c>
      <c r="G90" s="56">
        <v>7.3183173588924388</v>
      </c>
      <c r="H90" s="56">
        <v>7.8901960784313721</v>
      </c>
      <c r="I90" s="56">
        <v>8.1731958762886592</v>
      </c>
      <c r="J90" s="56">
        <v>7.9118110236220476</v>
      </c>
      <c r="K90" s="56">
        <v>7.7326972602739712</v>
      </c>
      <c r="L90" s="56">
        <v>8.0462040201005038</v>
      </c>
      <c r="M90" s="56">
        <v>8.7030506721820053</v>
      </c>
      <c r="N90" s="56">
        <v>11.102518440463646</v>
      </c>
      <c r="O90" s="56">
        <v>9.9471184631803631</v>
      </c>
      <c r="P90" s="56">
        <v>10.877178464606182</v>
      </c>
      <c r="Q90" s="56">
        <v>11.62107296137339</v>
      </c>
      <c r="R90" s="56">
        <v>11.044477392218717</v>
      </c>
      <c r="S90" s="56">
        <v>11.669921259842519</v>
      </c>
      <c r="T90" s="56">
        <v>11.615204766633564</v>
      </c>
      <c r="U90" s="56">
        <v>9.9155555555555548</v>
      </c>
      <c r="V90" s="56">
        <v>10.141096911608091</v>
      </c>
      <c r="W90" s="56">
        <v>10.760403225806451</v>
      </c>
      <c r="X90" s="56">
        <v>10.222268565615462</v>
      </c>
      <c r="Y90" s="56">
        <v>11.361198303287381</v>
      </c>
      <c r="Z90" s="56">
        <v>9.5574383708467323</v>
      </c>
      <c r="AA90" s="56">
        <v>8.6755872291904232</v>
      </c>
      <c r="AB90" s="56">
        <v>9.7253610286844729</v>
      </c>
    </row>
    <row r="91" spans="1:28" x14ac:dyDescent="0.25">
      <c r="A91" s="3" t="s">
        <v>394</v>
      </c>
      <c r="B91" s="3" t="s">
        <v>1</v>
      </c>
      <c r="C91" s="56">
        <v>0</v>
      </c>
      <c r="D91" s="56">
        <v>0</v>
      </c>
      <c r="E91" s="56">
        <v>0</v>
      </c>
      <c r="F91" s="56">
        <v>0</v>
      </c>
      <c r="G91" s="56">
        <v>0</v>
      </c>
      <c r="H91" s="56">
        <v>0</v>
      </c>
      <c r="I91" s="56">
        <v>0</v>
      </c>
      <c r="J91" s="56">
        <v>0</v>
      </c>
      <c r="K91" s="56">
        <v>0</v>
      </c>
      <c r="L91" s="56">
        <v>0</v>
      </c>
      <c r="M91" s="56">
        <v>0</v>
      </c>
      <c r="N91" s="56">
        <v>0</v>
      </c>
      <c r="O91" s="56">
        <v>0</v>
      </c>
      <c r="P91" s="56">
        <v>0</v>
      </c>
      <c r="Q91" s="56">
        <v>7.0053730092204525</v>
      </c>
      <c r="R91" s="56">
        <v>6.6797297297297291</v>
      </c>
      <c r="S91" s="56">
        <v>7.25</v>
      </c>
      <c r="T91" s="56">
        <v>8.6615053763440883</v>
      </c>
      <c r="U91" s="56">
        <v>8.2922419533851279</v>
      </c>
      <c r="V91" s="56">
        <v>8.43</v>
      </c>
      <c r="W91" s="56">
        <v>8.3468548387096781</v>
      </c>
      <c r="X91" s="56">
        <v>8.359280575539568</v>
      </c>
      <c r="Y91" s="56">
        <v>8.6840298507462705</v>
      </c>
      <c r="Z91" s="56">
        <v>7.9000909090909079</v>
      </c>
      <c r="AA91" s="56">
        <v>7.7081682080924843</v>
      </c>
      <c r="AB91" s="56">
        <v>7.8625223880597019</v>
      </c>
    </row>
    <row r="92" spans="1:28" x14ac:dyDescent="0.25">
      <c r="A92" s="7" t="s">
        <v>10</v>
      </c>
      <c r="B92" s="9" t="s">
        <v>137</v>
      </c>
      <c r="C92" s="56">
        <v>0</v>
      </c>
      <c r="D92" s="56">
        <v>7.6346573426573432</v>
      </c>
      <c r="E92" s="56">
        <v>7.6336448598130842</v>
      </c>
      <c r="F92" s="56">
        <v>0</v>
      </c>
      <c r="G92" s="56">
        <v>0</v>
      </c>
      <c r="H92" s="56">
        <v>0</v>
      </c>
      <c r="I92" s="56">
        <v>0</v>
      </c>
      <c r="J92" s="56">
        <v>0</v>
      </c>
      <c r="K92" s="56">
        <v>0</v>
      </c>
      <c r="L92" s="56">
        <v>0</v>
      </c>
      <c r="M92" s="56">
        <v>0</v>
      </c>
      <c r="N92" s="56">
        <v>0</v>
      </c>
      <c r="O92" s="56">
        <v>0</v>
      </c>
      <c r="P92" s="56">
        <v>10.22861386138614</v>
      </c>
      <c r="Q92" s="56">
        <v>11.146449704142013</v>
      </c>
      <c r="R92" s="56">
        <v>7.9899186991869922</v>
      </c>
      <c r="S92" s="56">
        <v>8.3908108108108106</v>
      </c>
      <c r="T92" s="56">
        <v>8.1746808510638296</v>
      </c>
      <c r="U92" s="56">
        <v>7.6925970181043652</v>
      </c>
      <c r="V92" s="56">
        <v>7.7177033898305076</v>
      </c>
      <c r="W92" s="56">
        <v>7.7901680851063837</v>
      </c>
      <c r="X92" s="56">
        <v>7.8831472081218283</v>
      </c>
      <c r="Y92" s="56">
        <v>7.776315789473685</v>
      </c>
      <c r="Z92" s="56">
        <v>7.5767735263702169</v>
      </c>
      <c r="AA92" s="56">
        <v>7.64</v>
      </c>
      <c r="AB92" s="56">
        <v>7.4682269503546106</v>
      </c>
    </row>
    <row r="93" spans="1:28" x14ac:dyDescent="0.25">
      <c r="A93" s="3" t="s">
        <v>538</v>
      </c>
      <c r="B93" s="3" t="s">
        <v>485</v>
      </c>
      <c r="C93" s="56">
        <v>0</v>
      </c>
      <c r="D93" s="56">
        <v>0</v>
      </c>
      <c r="E93" s="56">
        <v>0</v>
      </c>
      <c r="F93" s="56">
        <v>0</v>
      </c>
      <c r="G93" s="56">
        <v>0</v>
      </c>
      <c r="H93" s="56">
        <v>0</v>
      </c>
      <c r="I93" s="56">
        <v>0</v>
      </c>
      <c r="J93" s="56">
        <v>0</v>
      </c>
      <c r="K93" s="56">
        <v>0</v>
      </c>
      <c r="L93" s="56">
        <v>0</v>
      </c>
      <c r="M93" s="56">
        <v>0</v>
      </c>
      <c r="N93" s="56">
        <v>0</v>
      </c>
      <c r="O93" s="56">
        <v>0</v>
      </c>
      <c r="P93" s="56">
        <v>0</v>
      </c>
      <c r="Q93" s="56">
        <v>0</v>
      </c>
      <c r="R93" s="56">
        <v>0</v>
      </c>
      <c r="S93" s="56" t="s">
        <v>523</v>
      </c>
      <c r="T93" s="56" t="s">
        <v>523</v>
      </c>
      <c r="U93" s="56" t="s">
        <v>523</v>
      </c>
      <c r="V93" s="56" t="s">
        <v>523</v>
      </c>
      <c r="W93" s="56">
        <v>0.34460958205912334</v>
      </c>
      <c r="X93" s="56">
        <v>0.3769137577002053</v>
      </c>
      <c r="Y93" s="56">
        <v>0.39607847295864262</v>
      </c>
      <c r="Z93" s="56">
        <v>0.41634210526315785</v>
      </c>
      <c r="AA93" s="56">
        <v>0.42855674740484428</v>
      </c>
      <c r="AB93" s="56">
        <v>0.42723779527559058</v>
      </c>
    </row>
    <row r="94" spans="1:28" x14ac:dyDescent="0.25">
      <c r="A94" s="7" t="s">
        <v>505</v>
      </c>
      <c r="B94" s="3" t="s">
        <v>114</v>
      </c>
      <c r="C94" s="56">
        <v>0</v>
      </c>
      <c r="D94" s="56">
        <v>7.8339689119170988</v>
      </c>
      <c r="E94" s="56">
        <v>7.7949903660886317</v>
      </c>
      <c r="F94" s="56">
        <v>0</v>
      </c>
      <c r="G94" s="56">
        <v>0</v>
      </c>
      <c r="H94" s="56">
        <v>0</v>
      </c>
      <c r="I94" s="56">
        <v>0</v>
      </c>
      <c r="J94" s="56">
        <v>0</v>
      </c>
      <c r="K94" s="56">
        <v>0</v>
      </c>
      <c r="L94" s="56">
        <v>0</v>
      </c>
      <c r="M94" s="56">
        <v>0</v>
      </c>
      <c r="N94" s="56">
        <v>0</v>
      </c>
      <c r="O94" s="56">
        <v>0</v>
      </c>
      <c r="P94" s="56">
        <v>0</v>
      </c>
      <c r="Q94" s="56">
        <v>11.209505541346974</v>
      </c>
      <c r="R94" s="56">
        <v>8.1545188284518844</v>
      </c>
      <c r="S94" s="56">
        <v>3.2959377431906614</v>
      </c>
      <c r="T94" s="56">
        <v>3.2745871743486976</v>
      </c>
      <c r="U94" s="56">
        <v>3.5957575757575757</v>
      </c>
      <c r="V94" s="56">
        <v>3.3178947368421055</v>
      </c>
      <c r="W94" s="56">
        <v>3.351963190184049</v>
      </c>
      <c r="X94" s="56">
        <v>3.2839424031777553</v>
      </c>
      <c r="Y94" s="56">
        <v>3.5373096446700507</v>
      </c>
      <c r="Z94" s="56">
        <v>4.2468241062308483</v>
      </c>
      <c r="AA94" s="56">
        <v>4.5064050808314082</v>
      </c>
      <c r="AB94" s="56">
        <v>5.3475805168986081</v>
      </c>
    </row>
    <row r="95" spans="1:28" x14ac:dyDescent="0.25">
      <c r="A95" s="6" t="s">
        <v>28</v>
      </c>
      <c r="B95" s="9" t="s">
        <v>29</v>
      </c>
      <c r="C95" s="56">
        <v>0</v>
      </c>
      <c r="D95" s="56">
        <v>0</v>
      </c>
      <c r="E95" s="56">
        <v>0</v>
      </c>
      <c r="F95" s="56">
        <v>0</v>
      </c>
      <c r="G95" s="56">
        <v>0</v>
      </c>
      <c r="H95" s="56">
        <v>0</v>
      </c>
      <c r="I95" s="56">
        <v>0</v>
      </c>
      <c r="J95" s="56">
        <v>0</v>
      </c>
      <c r="K95" s="56">
        <v>0</v>
      </c>
      <c r="L95" s="56">
        <v>0</v>
      </c>
      <c r="M95" s="56">
        <v>0</v>
      </c>
      <c r="N95" s="56">
        <v>0</v>
      </c>
      <c r="O95" s="56">
        <v>0</v>
      </c>
      <c r="P95" s="56">
        <v>0</v>
      </c>
      <c r="Q95" s="56">
        <v>22.473883561643834</v>
      </c>
      <c r="R95" s="56">
        <v>22.380313868613136</v>
      </c>
      <c r="S95" s="56">
        <v>19.320647002854425</v>
      </c>
      <c r="T95" s="56">
        <v>19.545407509881422</v>
      </c>
      <c r="U95" s="56">
        <v>18.701599999999999</v>
      </c>
      <c r="V95" s="56">
        <v>19.111391489361701</v>
      </c>
      <c r="W95" s="56">
        <v>19.50135728643216</v>
      </c>
      <c r="X95" s="56">
        <v>18.424449949031601</v>
      </c>
      <c r="Y95" s="56">
        <v>18.754934182590233</v>
      </c>
      <c r="Z95" s="56">
        <v>0</v>
      </c>
      <c r="AA95" s="56">
        <v>0</v>
      </c>
      <c r="AB95" s="56">
        <v>0</v>
      </c>
    </row>
    <row r="96" spans="1:28" x14ac:dyDescent="0.25">
      <c r="A96" s="3" t="s">
        <v>202</v>
      </c>
      <c r="B96" s="8" t="s">
        <v>201</v>
      </c>
      <c r="C96" s="56">
        <v>0</v>
      </c>
      <c r="D96" s="56">
        <v>0</v>
      </c>
      <c r="E96" s="56">
        <v>0</v>
      </c>
      <c r="F96" s="56">
        <v>0</v>
      </c>
      <c r="G96" s="56">
        <v>2.1267175572519084</v>
      </c>
      <c r="H96" s="56">
        <v>5.7735099337748341</v>
      </c>
      <c r="I96" s="56">
        <v>7.079674796747967</v>
      </c>
      <c r="J96" s="56">
        <v>6.8758284600389858</v>
      </c>
      <c r="K96" s="56">
        <v>6.6656911368015415</v>
      </c>
      <c r="L96" s="56">
        <v>6.7655874015748036</v>
      </c>
      <c r="M96" s="56">
        <v>6.9167949640287762</v>
      </c>
      <c r="N96" s="56">
        <v>7.1328930817610061</v>
      </c>
      <c r="O96" s="56">
        <v>6.9947845659163992</v>
      </c>
      <c r="P96" s="56">
        <v>6.9237376387487384</v>
      </c>
      <c r="Q96" s="56">
        <v>7.8735957446808502</v>
      </c>
      <c r="R96" s="56">
        <v>7.7473821989528808</v>
      </c>
      <c r="S96" s="56">
        <v>8.1769315589353617</v>
      </c>
      <c r="T96" s="56">
        <v>7.964670264965652</v>
      </c>
      <c r="U96" s="56">
        <v>7.7616770601336302</v>
      </c>
      <c r="V96" s="56">
        <v>7.8993283582089546</v>
      </c>
      <c r="W96" s="56">
        <v>8.0394763343403817</v>
      </c>
      <c r="X96" s="56" t="s">
        <v>523</v>
      </c>
      <c r="Y96" s="56" t="s">
        <v>523</v>
      </c>
      <c r="Z96" s="56">
        <v>0</v>
      </c>
      <c r="AA96" s="56" t="s">
        <v>523</v>
      </c>
      <c r="AB96" s="56">
        <v>0</v>
      </c>
    </row>
    <row r="97" spans="1:28" x14ac:dyDescent="0.25">
      <c r="A97" s="3" t="s">
        <v>366</v>
      </c>
      <c r="B97" s="9" t="s">
        <v>368</v>
      </c>
      <c r="C97" s="56">
        <v>0</v>
      </c>
      <c r="D97" s="56">
        <v>0</v>
      </c>
      <c r="E97" s="56">
        <v>0</v>
      </c>
      <c r="F97" s="56">
        <v>0</v>
      </c>
      <c r="G97" s="56">
        <v>0</v>
      </c>
      <c r="H97" s="56">
        <v>0</v>
      </c>
      <c r="I97" s="56">
        <v>0</v>
      </c>
      <c r="J97" s="56">
        <v>0</v>
      </c>
      <c r="K97" s="56">
        <v>7.1875939271255049</v>
      </c>
      <c r="L97" s="56">
        <v>7.4566479338842981</v>
      </c>
      <c r="M97" s="56">
        <v>7.3127659574468087</v>
      </c>
      <c r="N97" s="56">
        <v>7.7027712230215837</v>
      </c>
      <c r="O97" s="56">
        <v>7.6593061855670106</v>
      </c>
      <c r="P97" s="56">
        <v>7.7715720930232557</v>
      </c>
      <c r="Q97" s="56">
        <v>7.4154876606683793</v>
      </c>
      <c r="R97" s="56">
        <v>7.4764556962025317</v>
      </c>
      <c r="S97" s="56">
        <v>7.4905778648383938</v>
      </c>
      <c r="T97" s="56">
        <v>7.1451362260343085</v>
      </c>
      <c r="U97" s="56">
        <v>7.2421857923497264</v>
      </c>
      <c r="V97" s="56">
        <v>6.8176963350785336</v>
      </c>
      <c r="W97" s="56">
        <v>6.9735532994923863</v>
      </c>
      <c r="X97" s="56">
        <v>6.8191164658634538</v>
      </c>
      <c r="Y97" s="56">
        <v>6.7473737373737368</v>
      </c>
      <c r="Z97" s="56">
        <v>6.482118126272912</v>
      </c>
      <c r="AA97" s="56">
        <v>6.2357656036446469</v>
      </c>
      <c r="AB97" s="56">
        <v>7.4400692913385829</v>
      </c>
    </row>
    <row r="98" spans="1:28" x14ac:dyDescent="0.25">
      <c r="A98" s="3" t="s">
        <v>349</v>
      </c>
      <c r="B98" s="8" t="s">
        <v>348</v>
      </c>
      <c r="C98" s="56">
        <v>0</v>
      </c>
      <c r="D98" s="56">
        <v>0</v>
      </c>
      <c r="E98" s="56">
        <v>0</v>
      </c>
      <c r="F98" s="56">
        <v>0</v>
      </c>
      <c r="G98" s="56">
        <v>0</v>
      </c>
      <c r="H98" s="56">
        <v>0</v>
      </c>
      <c r="I98" s="56">
        <v>0</v>
      </c>
      <c r="J98" s="56">
        <v>0</v>
      </c>
      <c r="K98" s="56">
        <v>0</v>
      </c>
      <c r="L98" s="56">
        <v>0</v>
      </c>
      <c r="M98" s="56">
        <v>0</v>
      </c>
      <c r="N98" s="56">
        <v>0</v>
      </c>
      <c r="O98" s="56">
        <v>4.5621052631578953</v>
      </c>
      <c r="P98" s="56">
        <v>5.0231506849315064</v>
      </c>
      <c r="Q98" s="56">
        <v>4.0430725388601036</v>
      </c>
      <c r="R98" s="56">
        <v>4.2725781741867781</v>
      </c>
      <c r="S98" s="56">
        <v>4.0959771646051379</v>
      </c>
      <c r="T98" s="56">
        <v>4.1962198830409356</v>
      </c>
      <c r="U98" s="56">
        <v>4.6740572984749456</v>
      </c>
      <c r="V98" s="56">
        <v>5.1384491978609628</v>
      </c>
      <c r="W98" s="56">
        <v>5.1274879345603273</v>
      </c>
      <c r="X98" s="56">
        <v>4.8366004115226335</v>
      </c>
      <c r="Y98" s="56">
        <v>4.7250914893617022</v>
      </c>
      <c r="Z98" s="56">
        <v>3.7063477321814258</v>
      </c>
      <c r="AA98" s="56">
        <v>3.4561932479627471</v>
      </c>
      <c r="AB98" s="56">
        <v>3.4330405940594058</v>
      </c>
    </row>
    <row r="99" spans="1:28" x14ac:dyDescent="0.25">
      <c r="A99" s="3" t="s">
        <v>189</v>
      </c>
      <c r="B99" s="8" t="s">
        <v>188</v>
      </c>
      <c r="C99" s="56">
        <v>0</v>
      </c>
      <c r="D99" s="56">
        <v>0</v>
      </c>
      <c r="E99" s="56">
        <v>0</v>
      </c>
      <c r="F99" s="56">
        <v>0</v>
      </c>
      <c r="G99" s="56">
        <v>2.125054466230937</v>
      </c>
      <c r="H99" s="56">
        <v>12.683783783783783</v>
      </c>
      <c r="I99" s="56">
        <v>12.981836327345309</v>
      </c>
      <c r="J99" s="56">
        <v>13.751656920077972</v>
      </c>
      <c r="K99" s="56">
        <v>19.573021951219516</v>
      </c>
      <c r="L99" s="56">
        <v>13.451379513184586</v>
      </c>
      <c r="M99" s="56">
        <v>13.450418840579712</v>
      </c>
      <c r="N99" s="56">
        <v>13.104006924643585</v>
      </c>
      <c r="O99" s="56">
        <v>13.207289691817216</v>
      </c>
      <c r="P99" s="56">
        <v>13.655703557312252</v>
      </c>
      <c r="Q99" s="56">
        <v>14.064321336760926</v>
      </c>
      <c r="R99" s="56">
        <v>12.869104477611941</v>
      </c>
      <c r="S99" s="56">
        <v>13.821836734693877</v>
      </c>
      <c r="T99" s="56">
        <v>14.612891809908998</v>
      </c>
      <c r="U99" s="56">
        <v>14.052085561497325</v>
      </c>
      <c r="V99" s="56">
        <v>14.132798310454064</v>
      </c>
      <c r="W99" s="56">
        <v>14.460125125125124</v>
      </c>
      <c r="X99" s="56">
        <v>14.068975806451613</v>
      </c>
      <c r="Y99" s="56">
        <v>14.479221183800624</v>
      </c>
      <c r="Z99" s="56">
        <v>14.457979274611398</v>
      </c>
      <c r="AA99" s="56">
        <v>14.150701956271575</v>
      </c>
      <c r="AB99" s="56">
        <v>14.636850393700788</v>
      </c>
    </row>
    <row r="100" spans="1:28" x14ac:dyDescent="0.25">
      <c r="A100" s="3" t="s">
        <v>506</v>
      </c>
      <c r="B100" s="3" t="s">
        <v>566</v>
      </c>
      <c r="C100" s="56">
        <v>0</v>
      </c>
      <c r="D100" s="56">
        <v>0</v>
      </c>
      <c r="E100" s="56">
        <v>0</v>
      </c>
      <c r="F100" s="56">
        <v>0</v>
      </c>
      <c r="G100" s="56">
        <v>0</v>
      </c>
      <c r="H100" s="56">
        <v>0</v>
      </c>
      <c r="I100" s="56">
        <v>0</v>
      </c>
      <c r="J100" s="56">
        <v>0</v>
      </c>
      <c r="K100" s="56">
        <v>0</v>
      </c>
      <c r="L100" s="56">
        <v>0</v>
      </c>
      <c r="M100" s="56">
        <v>0</v>
      </c>
      <c r="N100" s="56">
        <v>0</v>
      </c>
      <c r="O100" s="56">
        <v>0</v>
      </c>
      <c r="P100" s="56">
        <v>0</v>
      </c>
      <c r="Q100" s="56">
        <v>0</v>
      </c>
      <c r="R100" s="56">
        <v>0</v>
      </c>
      <c r="S100" s="56">
        <v>5.1099240986717263</v>
      </c>
      <c r="T100" s="56">
        <v>4.9406339980059819</v>
      </c>
      <c r="U100" s="56">
        <v>5.0259124866595517</v>
      </c>
      <c r="V100" s="56">
        <v>5.3320207253886007</v>
      </c>
      <c r="W100" s="56">
        <v>5.853475177304964</v>
      </c>
      <c r="X100" s="56">
        <v>5.6449112426035501</v>
      </c>
      <c r="Y100" s="56">
        <v>5.5088888888888894</v>
      </c>
      <c r="Z100" s="56">
        <v>5.6285181818181824</v>
      </c>
      <c r="AA100" s="56">
        <v>5.5294656488549618</v>
      </c>
      <c r="AB100" s="56">
        <v>5.5488675273088379</v>
      </c>
    </row>
    <row r="101" spans="1:28" x14ac:dyDescent="0.25">
      <c r="A101" s="3" t="s">
        <v>192</v>
      </c>
      <c r="B101" s="8" t="s">
        <v>191</v>
      </c>
      <c r="C101" s="56">
        <v>5.5634408602150538</v>
      </c>
      <c r="D101" s="56">
        <v>5.4147660223804674</v>
      </c>
      <c r="E101" s="56">
        <v>5.8423484119345517</v>
      </c>
      <c r="F101" s="56">
        <v>6.9275862068965521</v>
      </c>
      <c r="G101" s="56">
        <v>7.2578947368421058</v>
      </c>
      <c r="H101" s="56">
        <v>7.8054054054054056</v>
      </c>
      <c r="I101" s="56">
        <v>6.9804780876494021</v>
      </c>
      <c r="J101" s="56">
        <v>7.044500504540868</v>
      </c>
      <c r="K101" s="56">
        <v>7.3685475277497474</v>
      </c>
      <c r="L101" s="56">
        <v>7.2416643821391471</v>
      </c>
      <c r="M101" s="56">
        <v>7.2290320754716983</v>
      </c>
      <c r="N101" s="56">
        <v>8.2031680981595088</v>
      </c>
      <c r="O101" s="56">
        <v>8.4408419753086417</v>
      </c>
      <c r="P101" s="56">
        <v>8.293685354025218</v>
      </c>
      <c r="Q101" s="56">
        <v>9.0751186440677962</v>
      </c>
      <c r="R101" s="56">
        <v>8.2764934306569344</v>
      </c>
      <c r="S101" s="56">
        <v>8.6380525803310615</v>
      </c>
      <c r="T101" s="56">
        <v>8.3174824473420266</v>
      </c>
      <c r="U101" s="56">
        <v>7.4318824809575625</v>
      </c>
      <c r="V101" s="56">
        <v>8.1055755015839495</v>
      </c>
      <c r="W101" s="56">
        <v>8.1142857142857139</v>
      </c>
      <c r="X101" s="56">
        <v>7.9390702274975276</v>
      </c>
      <c r="Y101" s="56">
        <v>8.2216241062308466</v>
      </c>
      <c r="Z101" s="56">
        <v>8.2693408856848603</v>
      </c>
      <c r="AA101" s="56">
        <v>8.1000938586326772</v>
      </c>
      <c r="AB101" s="56">
        <v>8.1016865671641796</v>
      </c>
    </row>
    <row r="102" spans="1:28" x14ac:dyDescent="0.25">
      <c r="A102" s="3" t="s">
        <v>395</v>
      </c>
      <c r="B102" s="3" t="s">
        <v>156</v>
      </c>
      <c r="C102" s="56">
        <v>0</v>
      </c>
      <c r="D102" s="56">
        <v>0</v>
      </c>
      <c r="E102" s="56">
        <v>0</v>
      </c>
      <c r="F102" s="56">
        <v>0</v>
      </c>
      <c r="G102" s="56">
        <v>0</v>
      </c>
      <c r="H102" s="56">
        <v>0</v>
      </c>
      <c r="I102" s="56">
        <v>0</v>
      </c>
      <c r="J102" s="56">
        <v>0</v>
      </c>
      <c r="K102" s="56">
        <v>0</v>
      </c>
      <c r="L102" s="56">
        <v>1.9955843478260871</v>
      </c>
      <c r="M102" s="56">
        <v>0</v>
      </c>
      <c r="N102" s="56">
        <v>0</v>
      </c>
      <c r="O102" s="56">
        <v>0</v>
      </c>
      <c r="P102" s="56">
        <v>0</v>
      </c>
      <c r="Q102" s="56">
        <v>0</v>
      </c>
      <c r="R102" s="56">
        <v>0</v>
      </c>
      <c r="S102" s="56" t="s">
        <v>523</v>
      </c>
      <c r="T102" s="56" t="s">
        <v>523</v>
      </c>
      <c r="U102" s="56" t="s">
        <v>523</v>
      </c>
      <c r="V102" s="56" t="s">
        <v>523</v>
      </c>
      <c r="W102" s="56" t="s">
        <v>523</v>
      </c>
      <c r="X102" s="56" t="s">
        <v>523</v>
      </c>
      <c r="Y102" s="56" t="s">
        <v>523</v>
      </c>
      <c r="Z102" s="56">
        <v>0</v>
      </c>
      <c r="AA102" s="56" t="s">
        <v>523</v>
      </c>
      <c r="AB102" s="56">
        <v>0</v>
      </c>
    </row>
    <row r="103" spans="1:28" x14ac:dyDescent="0.25">
      <c r="A103" s="3" t="s">
        <v>359</v>
      </c>
      <c r="B103" s="9" t="s">
        <v>360</v>
      </c>
      <c r="C103" s="56">
        <v>0</v>
      </c>
      <c r="D103" s="56">
        <v>20.550878097125867</v>
      </c>
      <c r="E103" s="56">
        <v>21.224881291547959</v>
      </c>
      <c r="F103" s="56">
        <v>22.608316008316006</v>
      </c>
      <c r="G103" s="56">
        <v>22.706250000000001</v>
      </c>
      <c r="H103" s="56">
        <v>20.516634429400387</v>
      </c>
      <c r="I103" s="56">
        <v>24.255837563451777</v>
      </c>
      <c r="J103" s="56">
        <v>25.249664429530203</v>
      </c>
      <c r="K103" s="56">
        <v>16.58193026819923</v>
      </c>
      <c r="L103" s="56">
        <v>23.64566041461007</v>
      </c>
      <c r="M103" s="56">
        <v>23.341260061919503</v>
      </c>
      <c r="N103" s="56">
        <v>25.079136842105264</v>
      </c>
      <c r="O103" s="56">
        <v>24.574956835306782</v>
      </c>
      <c r="P103" s="56">
        <v>25.15257198824682</v>
      </c>
      <c r="Q103" s="56">
        <v>27.084290500424089</v>
      </c>
      <c r="R103" s="56">
        <v>26.110955236139631</v>
      </c>
      <c r="S103" s="56">
        <v>25.913383600377003</v>
      </c>
      <c r="T103" s="56">
        <v>25.499245647969055</v>
      </c>
      <c r="U103" s="56">
        <v>25.295677139761647</v>
      </c>
      <c r="V103" s="56">
        <v>25.615424476295477</v>
      </c>
      <c r="W103" s="56">
        <v>25.508147657841135</v>
      </c>
      <c r="X103" s="56">
        <v>25.587553956834533</v>
      </c>
      <c r="Y103" s="56">
        <v>25.243070539419087</v>
      </c>
      <c r="Z103" s="56">
        <v>24.729572649572653</v>
      </c>
      <c r="AA103" s="56">
        <v>24.338638497652582</v>
      </c>
      <c r="AB103" s="56">
        <v>24.952538461538463</v>
      </c>
    </row>
    <row r="104" spans="1:28" s="54" customFormat="1" x14ac:dyDescent="0.25">
      <c r="A104" s="57" t="s">
        <v>560</v>
      </c>
      <c r="B104" s="57" t="s">
        <v>167</v>
      </c>
      <c r="C104" s="56">
        <v>0</v>
      </c>
      <c r="D104" s="56">
        <v>0</v>
      </c>
      <c r="E104" s="56">
        <v>0</v>
      </c>
      <c r="F104" s="56">
        <v>0</v>
      </c>
      <c r="G104" s="56">
        <v>0</v>
      </c>
      <c r="H104" s="56">
        <v>0</v>
      </c>
      <c r="I104" s="56">
        <v>0</v>
      </c>
      <c r="J104" s="56">
        <v>0</v>
      </c>
      <c r="K104" s="56">
        <v>0</v>
      </c>
      <c r="L104" s="56">
        <v>0</v>
      </c>
      <c r="M104" s="56">
        <v>0</v>
      </c>
      <c r="N104" s="56">
        <v>0</v>
      </c>
      <c r="O104" s="56">
        <v>0</v>
      </c>
      <c r="P104" s="56">
        <v>0</v>
      </c>
      <c r="Q104" s="56">
        <v>0</v>
      </c>
      <c r="R104" s="56">
        <v>0</v>
      </c>
      <c r="S104" s="56">
        <v>0</v>
      </c>
      <c r="T104" s="56">
        <v>0</v>
      </c>
      <c r="U104" s="56">
        <v>0</v>
      </c>
      <c r="V104" s="56">
        <v>5.9132613390928732</v>
      </c>
      <c r="W104" s="56">
        <v>4.4500813008130082</v>
      </c>
      <c r="X104" s="56">
        <v>6.8202564102564107</v>
      </c>
      <c r="Y104" s="56">
        <v>6.5321052631578951</v>
      </c>
      <c r="Z104" s="56">
        <v>2.198836712913554</v>
      </c>
      <c r="AA104" s="56">
        <v>29.487358490566038</v>
      </c>
      <c r="AB104" s="56">
        <v>24.005727810650882</v>
      </c>
    </row>
    <row r="105" spans="1:28" x14ac:dyDescent="0.25">
      <c r="A105" s="3" t="s">
        <v>212</v>
      </c>
      <c r="B105" s="9" t="s">
        <v>440</v>
      </c>
      <c r="C105" s="56">
        <v>0</v>
      </c>
      <c r="D105" s="56">
        <v>0</v>
      </c>
      <c r="E105" s="56">
        <v>0</v>
      </c>
      <c r="F105" s="56">
        <v>0</v>
      </c>
      <c r="G105" s="56">
        <v>0</v>
      </c>
      <c r="H105" s="56">
        <v>0</v>
      </c>
      <c r="I105" s="56">
        <v>0</v>
      </c>
      <c r="J105" s="56">
        <v>0</v>
      </c>
      <c r="K105" s="56">
        <v>0</v>
      </c>
      <c r="L105" s="56">
        <v>9.0699821737766655</v>
      </c>
      <c r="M105" s="56">
        <v>13.057156635318703</v>
      </c>
      <c r="N105" s="56">
        <v>2.6447540983606559</v>
      </c>
      <c r="O105" s="56">
        <v>12.912303664921467</v>
      </c>
      <c r="P105" s="56">
        <v>11.883373253493014</v>
      </c>
      <c r="Q105" s="56">
        <v>11.474498281786941</v>
      </c>
      <c r="R105" s="56">
        <v>11.761316666666669</v>
      </c>
      <c r="S105" s="56">
        <v>11.710554049174238</v>
      </c>
      <c r="T105" s="56">
        <v>14.464319427672567</v>
      </c>
      <c r="U105" s="56">
        <v>9.9376226876734126</v>
      </c>
      <c r="V105" s="56">
        <v>10.057901905156431</v>
      </c>
      <c r="W105" s="56">
        <v>11.142063031078491</v>
      </c>
      <c r="X105" s="56">
        <v>11.800141616945172</v>
      </c>
      <c r="Y105" s="56">
        <v>12.881043096234309</v>
      </c>
      <c r="Z105" s="56">
        <v>15.933558333333332</v>
      </c>
      <c r="AA105" s="56">
        <v>15.545735689455388</v>
      </c>
      <c r="AB105" s="56">
        <v>17.161987624750498</v>
      </c>
    </row>
    <row r="106" spans="1:28" x14ac:dyDescent="0.25">
      <c r="A106" s="3" t="s">
        <v>437</v>
      </c>
      <c r="B106" s="3" t="s">
        <v>437</v>
      </c>
      <c r="C106" s="56">
        <v>0</v>
      </c>
      <c r="D106" s="56">
        <v>0</v>
      </c>
      <c r="E106" s="56">
        <v>0</v>
      </c>
      <c r="F106" s="56">
        <v>0</v>
      </c>
      <c r="G106" s="56">
        <v>0</v>
      </c>
      <c r="H106" s="56">
        <v>0</v>
      </c>
      <c r="I106" s="56">
        <v>0</v>
      </c>
      <c r="J106" s="56">
        <v>0</v>
      </c>
      <c r="K106" s="56">
        <v>0</v>
      </c>
      <c r="L106" s="56">
        <v>0</v>
      </c>
      <c r="M106" s="56">
        <v>0</v>
      </c>
      <c r="N106" s="56">
        <v>0</v>
      </c>
      <c r="O106" s="56">
        <v>0</v>
      </c>
      <c r="P106" s="56">
        <v>0</v>
      </c>
      <c r="Q106" s="56">
        <v>0</v>
      </c>
      <c r="R106" s="56">
        <v>0</v>
      </c>
      <c r="S106" s="56">
        <v>0</v>
      </c>
      <c r="T106" s="56">
        <v>17.789433333333331</v>
      </c>
      <c r="U106" s="56">
        <v>23.0345281938326</v>
      </c>
      <c r="V106" s="56">
        <v>24.393566949152543</v>
      </c>
      <c r="W106" s="56">
        <v>26.282536290322582</v>
      </c>
      <c r="X106" s="56">
        <v>27.481539836567919</v>
      </c>
      <c r="Y106" s="56">
        <v>35.153135193133046</v>
      </c>
      <c r="Z106" s="56">
        <v>42.066660869565212</v>
      </c>
      <c r="AA106" s="56">
        <v>42.329265536723156</v>
      </c>
      <c r="AB106" s="56">
        <v>47.641665708622398</v>
      </c>
    </row>
    <row r="107" spans="1:28" x14ac:dyDescent="0.25">
      <c r="A107" s="3" t="s">
        <v>455</v>
      </c>
      <c r="B107" s="3" t="s">
        <v>437</v>
      </c>
      <c r="C107" s="56">
        <v>0</v>
      </c>
      <c r="D107" s="56">
        <v>0</v>
      </c>
      <c r="E107" s="56">
        <v>0</v>
      </c>
      <c r="F107" s="56">
        <v>0</v>
      </c>
      <c r="G107" s="56">
        <v>0</v>
      </c>
      <c r="H107" s="56">
        <v>0</v>
      </c>
      <c r="I107" s="56">
        <v>0</v>
      </c>
      <c r="J107" s="56">
        <v>0</v>
      </c>
      <c r="K107" s="56">
        <v>0</v>
      </c>
      <c r="L107" s="56">
        <v>0</v>
      </c>
      <c r="M107" s="56">
        <v>0</v>
      </c>
      <c r="N107" s="56">
        <v>3.7656868921775901</v>
      </c>
      <c r="O107" s="56">
        <v>4.4503404255319143</v>
      </c>
      <c r="P107" s="56">
        <v>4.6317433031218531</v>
      </c>
      <c r="Q107" s="56">
        <v>4.7442284722222219</v>
      </c>
      <c r="R107" s="56">
        <v>5.0864061116965225</v>
      </c>
      <c r="S107" s="56">
        <v>11.458257575757576</v>
      </c>
      <c r="T107" s="56" t="s">
        <v>523</v>
      </c>
      <c r="U107" s="56" t="s">
        <v>523</v>
      </c>
      <c r="V107" s="56" t="s">
        <v>523</v>
      </c>
      <c r="W107" s="56" t="s">
        <v>523</v>
      </c>
      <c r="X107" s="56" t="s">
        <v>523</v>
      </c>
      <c r="Y107" s="56" t="s">
        <v>523</v>
      </c>
      <c r="Z107" s="56">
        <v>0</v>
      </c>
      <c r="AA107" s="56" t="s">
        <v>523</v>
      </c>
      <c r="AB107" s="56">
        <v>0</v>
      </c>
    </row>
    <row r="108" spans="1:28" x14ac:dyDescent="0.25">
      <c r="A108" s="3" t="s">
        <v>239</v>
      </c>
      <c r="B108" s="3" t="s">
        <v>239</v>
      </c>
      <c r="C108" s="56">
        <v>0</v>
      </c>
      <c r="D108" s="56">
        <v>17.320964497041416</v>
      </c>
      <c r="E108" s="56">
        <v>0</v>
      </c>
      <c r="F108" s="56">
        <v>0</v>
      </c>
      <c r="G108" s="56">
        <v>18.948387096774191</v>
      </c>
      <c r="H108" s="56">
        <v>19.331656310679612</v>
      </c>
      <c r="I108" s="56">
        <v>19.831378247734143</v>
      </c>
      <c r="J108" s="56">
        <v>19.266866666666669</v>
      </c>
      <c r="K108" s="56">
        <v>18.211495238095235</v>
      </c>
      <c r="L108" s="56">
        <v>19.428546719681911</v>
      </c>
      <c r="M108" s="56">
        <v>16.65620981595092</v>
      </c>
      <c r="N108" s="56">
        <v>18.139075389408102</v>
      </c>
      <c r="O108" s="56">
        <v>18.295317558886509</v>
      </c>
      <c r="P108" s="56">
        <v>18.43608205128205</v>
      </c>
      <c r="Q108" s="56">
        <v>19.383968871925362</v>
      </c>
      <c r="R108" s="56">
        <v>18.03705636743215</v>
      </c>
      <c r="S108" s="56">
        <v>18.100458015267172</v>
      </c>
      <c r="T108" s="56">
        <v>17.925753424657533</v>
      </c>
      <c r="U108" s="56">
        <v>17.891194029850748</v>
      </c>
      <c r="V108" s="56">
        <v>17.773056443024494</v>
      </c>
      <c r="W108" s="56">
        <v>19.040020060180542</v>
      </c>
      <c r="X108" s="56">
        <v>19.30360406091371</v>
      </c>
      <c r="Y108" s="56">
        <v>19.848925619834709</v>
      </c>
      <c r="Z108" s="56">
        <v>20.62220338983051</v>
      </c>
      <c r="AA108" s="56">
        <v>19.998823529411766</v>
      </c>
      <c r="AB108" s="56">
        <v>20.388082191780821</v>
      </c>
    </row>
    <row r="109" spans="1:28" x14ac:dyDescent="0.25">
      <c r="A109" s="3" t="s">
        <v>122</v>
      </c>
      <c r="B109" s="3" t="s">
        <v>122</v>
      </c>
      <c r="C109" s="56">
        <v>0</v>
      </c>
      <c r="D109" s="56">
        <v>0</v>
      </c>
      <c r="E109" s="56">
        <v>0</v>
      </c>
      <c r="F109" s="56">
        <v>0</v>
      </c>
      <c r="G109" s="56">
        <v>0</v>
      </c>
      <c r="H109" s="56">
        <v>0</v>
      </c>
      <c r="I109" s="56">
        <v>0</v>
      </c>
      <c r="J109" s="56">
        <v>18.777679449360864</v>
      </c>
      <c r="K109" s="56">
        <v>0</v>
      </c>
      <c r="L109" s="56">
        <v>0</v>
      </c>
      <c r="M109" s="56">
        <v>0</v>
      </c>
      <c r="N109" s="56">
        <v>0</v>
      </c>
      <c r="O109" s="56">
        <v>0</v>
      </c>
      <c r="P109" s="56">
        <v>25.278359374999997</v>
      </c>
      <c r="Q109" s="56">
        <v>25.237900406070548</v>
      </c>
      <c r="R109" s="56">
        <v>23.635966735966736</v>
      </c>
      <c r="S109" s="56">
        <v>27.300675024108006</v>
      </c>
      <c r="T109" s="56">
        <v>23.101568493150683</v>
      </c>
      <c r="U109" s="56">
        <v>23.070860286028601</v>
      </c>
      <c r="V109" s="56">
        <v>22.570707343412529</v>
      </c>
      <c r="W109" s="56">
        <v>22.842215768056967</v>
      </c>
      <c r="X109" s="56">
        <v>22.119542857142857</v>
      </c>
      <c r="Y109" s="56">
        <v>22.449725773195876</v>
      </c>
      <c r="Z109" s="56">
        <v>23.601625130890053</v>
      </c>
      <c r="AA109" s="56">
        <v>21.656698360655735</v>
      </c>
      <c r="AB109" s="56">
        <v>22.785370646766168</v>
      </c>
    </row>
    <row r="110" spans="1:28" x14ac:dyDescent="0.25">
      <c r="A110" s="3" t="s">
        <v>110</v>
      </c>
      <c r="B110" s="8" t="s">
        <v>109</v>
      </c>
      <c r="C110" s="56">
        <v>0</v>
      </c>
      <c r="D110" s="56">
        <v>0</v>
      </c>
      <c r="E110" s="56">
        <v>0</v>
      </c>
      <c r="F110" s="56">
        <v>0</v>
      </c>
      <c r="G110" s="56">
        <v>0</v>
      </c>
      <c r="H110" s="56">
        <v>0</v>
      </c>
      <c r="I110" s="56">
        <v>0</v>
      </c>
      <c r="J110" s="56">
        <v>0</v>
      </c>
      <c r="K110" s="56">
        <v>3.0488440039643203</v>
      </c>
      <c r="L110" s="56">
        <v>4.5208780487804869</v>
      </c>
      <c r="M110" s="56">
        <v>5.0517919708029195</v>
      </c>
      <c r="N110" s="56">
        <v>5.0459373056994821</v>
      </c>
      <c r="O110" s="56">
        <v>5.0130473908413204</v>
      </c>
      <c r="P110" s="56">
        <v>5.0472413793103446</v>
      </c>
      <c r="Q110" s="56">
        <v>4.6756025641025643</v>
      </c>
      <c r="R110" s="56">
        <v>5.1495068012752387</v>
      </c>
      <c r="S110" s="56">
        <v>4.927162162162162</v>
      </c>
      <c r="T110" s="56">
        <v>4.9669571428571437</v>
      </c>
      <c r="U110" s="56">
        <v>4.5511050920910074</v>
      </c>
      <c r="V110" s="56">
        <v>4.9062805526036142</v>
      </c>
      <c r="W110" s="56">
        <v>4.7802995951417007</v>
      </c>
      <c r="X110" s="56">
        <v>4.8736626506024106</v>
      </c>
      <c r="Y110" s="56">
        <v>5.0625929387331254</v>
      </c>
      <c r="Z110" s="56">
        <v>4.3752028985507243</v>
      </c>
      <c r="AA110" s="56">
        <v>4.0130506329113924</v>
      </c>
      <c r="AB110" s="56">
        <v>4.1696117179741812</v>
      </c>
    </row>
    <row r="111" spans="1:28" x14ac:dyDescent="0.25">
      <c r="A111" s="3" t="s">
        <v>123</v>
      </c>
      <c r="B111" s="9" t="s">
        <v>244</v>
      </c>
      <c r="C111" s="56">
        <v>0</v>
      </c>
      <c r="D111" s="56">
        <v>0</v>
      </c>
      <c r="E111" s="56">
        <v>0</v>
      </c>
      <c r="F111" s="56">
        <v>0</v>
      </c>
      <c r="G111" s="56">
        <v>0</v>
      </c>
      <c r="H111" s="56">
        <v>5.8038131553860808</v>
      </c>
      <c r="I111" s="56">
        <v>5.9584158415841575</v>
      </c>
      <c r="J111" s="56">
        <v>0</v>
      </c>
      <c r="K111" s="56">
        <v>0</v>
      </c>
      <c r="L111" s="56">
        <v>0</v>
      </c>
      <c r="M111" s="56">
        <v>0</v>
      </c>
      <c r="N111" s="56">
        <v>0</v>
      </c>
      <c r="O111" s="56">
        <v>0</v>
      </c>
      <c r="P111" s="56">
        <v>6.6306896551724144</v>
      </c>
      <c r="Q111" s="56">
        <v>6.4787660668380465</v>
      </c>
      <c r="R111" s="56">
        <v>5.1724814814814817</v>
      </c>
      <c r="S111" s="56">
        <v>6.4732222222222218</v>
      </c>
      <c r="T111" s="56">
        <v>6.1502413654618477</v>
      </c>
      <c r="U111" s="56">
        <v>6.0508385964912277</v>
      </c>
      <c r="V111" s="56">
        <v>5.7599860759493673</v>
      </c>
      <c r="W111" s="56">
        <v>5.4265751773049642</v>
      </c>
      <c r="X111" s="56">
        <v>5.9741366197183092</v>
      </c>
      <c r="Y111" s="56">
        <v>5.9957651991614247</v>
      </c>
      <c r="Z111" s="56">
        <v>5.707026436781609</v>
      </c>
      <c r="AA111" s="56">
        <v>5.4950212471131641</v>
      </c>
      <c r="AB111" s="56">
        <v>5.5676578528827037</v>
      </c>
    </row>
    <row r="112" spans="1:28" x14ac:dyDescent="0.25">
      <c r="A112" s="3" t="s">
        <v>183</v>
      </c>
      <c r="B112" s="8" t="s">
        <v>1</v>
      </c>
      <c r="C112" s="56">
        <v>4.5329289428076258</v>
      </c>
      <c r="D112" s="56">
        <v>4.7809884504331084</v>
      </c>
      <c r="E112" s="56">
        <v>4.786384976525822</v>
      </c>
      <c r="F112" s="56">
        <v>4.9930139720558886</v>
      </c>
      <c r="G112" s="56">
        <v>5.2756202804746497</v>
      </c>
      <c r="H112" s="56">
        <v>5.8776699029126203</v>
      </c>
      <c r="I112" s="56">
        <v>5.1119711042311664</v>
      </c>
      <c r="J112" s="56">
        <v>6.9275862068965521</v>
      </c>
      <c r="K112" s="56">
        <v>7.648978082191781</v>
      </c>
      <c r="L112" s="56">
        <v>9.1</v>
      </c>
      <c r="M112" s="56">
        <v>9.5152066115702478</v>
      </c>
      <c r="N112" s="56">
        <v>9.6210598111227714</v>
      </c>
      <c r="O112" s="56">
        <v>8.5924786324786311</v>
      </c>
      <c r="P112" s="56">
        <v>8.968656716417911</v>
      </c>
      <c r="Q112" s="56">
        <v>9.8429924559932935</v>
      </c>
      <c r="R112" s="56">
        <v>9.3516216216216215</v>
      </c>
      <c r="S112" s="56">
        <v>9.6666666666666661</v>
      </c>
      <c r="T112" s="56">
        <v>9.4489149560117305</v>
      </c>
      <c r="U112" s="56">
        <v>9.6922308546059952</v>
      </c>
      <c r="V112" s="56">
        <v>9.4707407407407409</v>
      </c>
      <c r="W112" s="56">
        <v>9.6541935483870969</v>
      </c>
      <c r="X112" s="56">
        <v>10.194244604316548</v>
      </c>
      <c r="Y112" s="56">
        <v>11.195074626865672</v>
      </c>
      <c r="Z112" s="56">
        <v>11.252606060606061</v>
      </c>
      <c r="AA112" s="56">
        <v>9.4507976878612716</v>
      </c>
      <c r="AB112" s="56">
        <v>10.353815920398011</v>
      </c>
    </row>
    <row r="113" spans="1:28" x14ac:dyDescent="0.25">
      <c r="A113" s="3" t="s">
        <v>356</v>
      </c>
      <c r="B113" s="9" t="s">
        <v>125</v>
      </c>
      <c r="C113" s="56">
        <v>1.8844036697247706</v>
      </c>
      <c r="D113" s="56">
        <v>1.7052257405515832</v>
      </c>
      <c r="E113" s="56">
        <v>1.9500482160077146</v>
      </c>
      <c r="F113" s="56">
        <v>2.0184397163120567</v>
      </c>
      <c r="G113" s="56">
        <v>2.1367727771679474</v>
      </c>
      <c r="H113" s="56">
        <v>5.017885234899329</v>
      </c>
      <c r="I113" s="56">
        <v>10.014028056112226</v>
      </c>
      <c r="J113" s="56">
        <v>9.9375619425173429</v>
      </c>
      <c r="K113" s="56">
        <v>10.450897914597814</v>
      </c>
      <c r="L113" s="56">
        <v>10.132070552147239</v>
      </c>
      <c r="M113" s="56">
        <v>10.253293528183717</v>
      </c>
      <c r="N113" s="56">
        <v>9.6737343781597573</v>
      </c>
      <c r="O113" s="56">
        <v>10.067464921465969</v>
      </c>
      <c r="P113" s="56">
        <v>9.9139623781676409</v>
      </c>
      <c r="Q113" s="56">
        <v>11.358423559759244</v>
      </c>
      <c r="R113" s="56">
        <v>11.832869045120674</v>
      </c>
      <c r="S113" s="56">
        <v>11.768570621468927</v>
      </c>
      <c r="T113" s="56">
        <v>11.744210703666996</v>
      </c>
      <c r="U113" s="56">
        <v>11.042287856388594</v>
      </c>
      <c r="V113" s="56">
        <v>10.730357261410788</v>
      </c>
      <c r="W113" s="56">
        <v>11.295665863453815</v>
      </c>
      <c r="X113" s="56">
        <v>11.866812749003984</v>
      </c>
      <c r="Y113" s="56">
        <v>12.476587499999999</v>
      </c>
      <c r="Z113" s="56">
        <v>12.975205056759545</v>
      </c>
      <c r="AA113" s="56">
        <v>13.056906583427924</v>
      </c>
      <c r="AB113" s="56">
        <v>13.252081818181818</v>
      </c>
    </row>
    <row r="114" spans="1:28" x14ac:dyDescent="0.25">
      <c r="A114" s="3" t="s">
        <v>158</v>
      </c>
      <c r="B114" s="9" t="s">
        <v>159</v>
      </c>
      <c r="C114" s="56">
        <v>0</v>
      </c>
      <c r="D114" s="56">
        <v>0</v>
      </c>
      <c r="E114" s="56">
        <v>0</v>
      </c>
      <c r="F114" s="56">
        <v>0</v>
      </c>
      <c r="G114" s="56">
        <v>0</v>
      </c>
      <c r="H114" s="56">
        <v>0.9653992395437262</v>
      </c>
      <c r="I114" s="56">
        <v>7.0695740365111561</v>
      </c>
      <c r="J114" s="56">
        <v>9.8359375</v>
      </c>
      <c r="K114" s="56">
        <v>11.171543888354186</v>
      </c>
      <c r="L114" s="56">
        <v>11.342946587537092</v>
      </c>
      <c r="M114" s="56">
        <v>11.748969072164948</v>
      </c>
      <c r="N114" s="56">
        <v>11.591778723404257</v>
      </c>
      <c r="O114" s="56">
        <v>11.353419609967499</v>
      </c>
      <c r="P114" s="56">
        <v>11.221889303733603</v>
      </c>
      <c r="Q114" s="56">
        <v>12.02359686684073</v>
      </c>
      <c r="R114" s="56">
        <v>11.352627118644069</v>
      </c>
      <c r="S114" s="56">
        <v>11.877322297955208</v>
      </c>
      <c r="T114" s="56">
        <v>11.917671232876712</v>
      </c>
      <c r="U114" s="56">
        <v>12.511614035087721</v>
      </c>
      <c r="V114" s="56">
        <v>12.322871794871794</v>
      </c>
      <c r="W114" s="56">
        <v>12.484500813008129</v>
      </c>
      <c r="X114" s="56">
        <v>11.818295867768596</v>
      </c>
      <c r="Y114" s="56">
        <v>12.306992481203007</v>
      </c>
      <c r="Z114" s="56">
        <v>12.492770491803279</v>
      </c>
      <c r="AA114" s="56">
        <v>12.60106358381503</v>
      </c>
      <c r="AB114" s="56">
        <v>12.455450505050507</v>
      </c>
    </row>
    <row r="115" spans="1:28" x14ac:dyDescent="0.25">
      <c r="A115" s="3" t="s">
        <v>178</v>
      </c>
      <c r="B115" s="3" t="s">
        <v>178</v>
      </c>
      <c r="C115" s="56">
        <v>6.3907180385288962</v>
      </c>
      <c r="D115" s="56">
        <v>0</v>
      </c>
      <c r="E115" s="56">
        <v>0</v>
      </c>
      <c r="F115" s="56">
        <v>0</v>
      </c>
      <c r="G115" s="56">
        <v>0</v>
      </c>
      <c r="H115" s="56">
        <v>0</v>
      </c>
      <c r="I115" s="56">
        <v>0</v>
      </c>
      <c r="J115" s="56">
        <v>0</v>
      </c>
      <c r="K115" s="56">
        <v>0</v>
      </c>
      <c r="L115" s="56">
        <v>0</v>
      </c>
      <c r="M115" s="56">
        <v>10.28646400817996</v>
      </c>
      <c r="N115" s="56">
        <v>10.484423529411764</v>
      </c>
      <c r="O115" s="56">
        <v>11.105636909871246</v>
      </c>
      <c r="P115" s="56">
        <v>10.966674129353235</v>
      </c>
      <c r="Q115" s="56">
        <v>11.684735294117647</v>
      </c>
      <c r="R115" s="56">
        <v>11.201625104602511</v>
      </c>
      <c r="S115" s="56">
        <v>11.423043478260871</v>
      </c>
      <c r="T115" s="56">
        <v>11.584770029382959</v>
      </c>
      <c r="U115" s="56">
        <v>11.189025550660794</v>
      </c>
      <c r="V115" s="56">
        <v>10.954475612353566</v>
      </c>
      <c r="W115" s="56">
        <v>11.112151405622489</v>
      </c>
      <c r="X115" s="56">
        <v>10.685652351738241</v>
      </c>
      <c r="Y115" s="56">
        <v>11.269375</v>
      </c>
      <c r="Z115" s="56">
        <v>11.250407407407408</v>
      </c>
      <c r="AA115" s="56">
        <v>10.935913242009132</v>
      </c>
      <c r="AB115" s="56">
        <v>10.974861629048085</v>
      </c>
    </row>
    <row r="116" spans="1:28" s="46" customFormat="1" x14ac:dyDescent="0.25">
      <c r="A116" s="3" t="s">
        <v>547</v>
      </c>
      <c r="B116" s="3" t="s">
        <v>188</v>
      </c>
      <c r="C116" s="56">
        <v>0</v>
      </c>
      <c r="D116" s="56">
        <v>0</v>
      </c>
      <c r="E116" s="56">
        <v>0</v>
      </c>
      <c r="F116" s="56">
        <v>0</v>
      </c>
      <c r="G116" s="56">
        <v>0</v>
      </c>
      <c r="H116" s="56">
        <v>0</v>
      </c>
      <c r="I116" s="56">
        <v>0</v>
      </c>
      <c r="J116" s="56">
        <v>0</v>
      </c>
      <c r="K116" s="56">
        <v>0</v>
      </c>
      <c r="L116" s="56">
        <v>0</v>
      </c>
      <c r="M116" s="56">
        <v>0</v>
      </c>
      <c r="N116" s="56">
        <v>0</v>
      </c>
      <c r="O116" s="56">
        <v>0</v>
      </c>
      <c r="P116" s="56">
        <v>0</v>
      </c>
      <c r="Q116" s="56">
        <v>0</v>
      </c>
      <c r="R116" s="56" t="s">
        <v>523</v>
      </c>
      <c r="S116" s="56" t="s">
        <v>523</v>
      </c>
      <c r="T116" s="56" t="s">
        <v>523</v>
      </c>
      <c r="U116" s="56" t="s">
        <v>523</v>
      </c>
      <c r="V116" s="56" t="s">
        <v>523</v>
      </c>
      <c r="W116" s="56" t="s">
        <v>523</v>
      </c>
      <c r="X116" s="56">
        <v>1.3073387096774194</v>
      </c>
      <c r="Y116" s="56">
        <v>4.5183385254413295</v>
      </c>
      <c r="Z116" s="56">
        <v>4.819326424870467</v>
      </c>
      <c r="AA116" s="56">
        <v>4.7537514384349819</v>
      </c>
      <c r="AB116" s="56">
        <v>5.1426771653543311</v>
      </c>
    </row>
    <row r="117" spans="1:28" x14ac:dyDescent="0.25">
      <c r="A117" s="3" t="s">
        <v>350</v>
      </c>
      <c r="B117" s="8" t="s">
        <v>348</v>
      </c>
      <c r="C117" s="56">
        <v>0</v>
      </c>
      <c r="D117" s="56">
        <v>0</v>
      </c>
      <c r="E117" s="56">
        <v>0</v>
      </c>
      <c r="F117" s="56">
        <v>0</v>
      </c>
      <c r="G117" s="56">
        <v>0</v>
      </c>
      <c r="H117" s="56">
        <v>0</v>
      </c>
      <c r="I117" s="56">
        <v>0</v>
      </c>
      <c r="J117" s="56">
        <v>0</v>
      </c>
      <c r="K117" s="56">
        <v>0</v>
      </c>
      <c r="L117" s="56">
        <v>0</v>
      </c>
      <c r="M117" s="56">
        <v>0</v>
      </c>
      <c r="N117" s="56">
        <v>2.3087058823529407</v>
      </c>
      <c r="O117" s="56">
        <v>3.2142105263157896</v>
      </c>
      <c r="P117" s="56">
        <v>3.5457534246575344</v>
      </c>
      <c r="Q117" s="56">
        <v>4.0159378238341974</v>
      </c>
      <c r="R117" s="56">
        <v>4.0036023084994756</v>
      </c>
      <c r="S117" s="56">
        <v>4.0669961941008559</v>
      </c>
      <c r="T117" s="56">
        <v>4.3062331384015593</v>
      </c>
      <c r="U117" s="56">
        <v>4.4902400871459696</v>
      </c>
      <c r="V117" s="56">
        <v>4.0111363636363633</v>
      </c>
      <c r="W117" s="56">
        <v>4.190969734151329</v>
      </c>
      <c r="X117" s="56">
        <v>4.096981069958848</v>
      </c>
      <c r="Y117" s="56">
        <v>4.232002127659575</v>
      </c>
      <c r="Z117" s="56">
        <v>4.0199617710583153</v>
      </c>
      <c r="AA117" s="56">
        <v>4.2789902211874269</v>
      </c>
      <c r="AB117" s="56">
        <v>4.5105207920792081</v>
      </c>
    </row>
    <row r="118" spans="1:28" x14ac:dyDescent="0.25">
      <c r="A118" s="3" t="s">
        <v>396</v>
      </c>
      <c r="B118" s="3" t="s">
        <v>493</v>
      </c>
      <c r="C118" s="56">
        <v>8.2604589585172121</v>
      </c>
      <c r="D118" s="56">
        <v>3.8226942800788954</v>
      </c>
      <c r="E118" s="56">
        <v>0</v>
      </c>
      <c r="F118" s="56">
        <v>4.1780762237762241</v>
      </c>
      <c r="G118" s="56">
        <v>4.3777791889007469</v>
      </c>
      <c r="H118" s="56">
        <v>0</v>
      </c>
      <c r="I118" s="56">
        <v>0</v>
      </c>
      <c r="J118" s="56">
        <v>4.1096170731707318</v>
      </c>
      <c r="K118" s="56">
        <v>0</v>
      </c>
      <c r="L118" s="56">
        <v>0</v>
      </c>
      <c r="M118" s="56">
        <v>0</v>
      </c>
      <c r="N118" s="56">
        <v>0</v>
      </c>
      <c r="O118" s="56">
        <v>0</v>
      </c>
      <c r="P118" s="56">
        <v>0</v>
      </c>
      <c r="Q118" s="56">
        <v>0</v>
      </c>
      <c r="R118" s="56">
        <v>3.6864110762800415</v>
      </c>
      <c r="S118" s="56">
        <v>3.5178618042226488</v>
      </c>
      <c r="T118" s="56">
        <v>3.5572121951219522</v>
      </c>
      <c r="U118" s="56">
        <v>1.948508017334778</v>
      </c>
      <c r="V118" s="56" t="s">
        <v>523</v>
      </c>
      <c r="W118" s="56" t="s">
        <v>523</v>
      </c>
      <c r="X118" s="56" t="s">
        <v>523</v>
      </c>
      <c r="Y118" s="56" t="s">
        <v>523</v>
      </c>
      <c r="Z118" s="56">
        <v>0</v>
      </c>
      <c r="AA118" s="56" t="s">
        <v>523</v>
      </c>
      <c r="AB118" s="56">
        <v>0</v>
      </c>
    </row>
    <row r="119" spans="1:28" x14ac:dyDescent="0.25">
      <c r="A119" s="3" t="s">
        <v>145</v>
      </c>
      <c r="B119" s="8" t="s">
        <v>143</v>
      </c>
      <c r="C119" s="56">
        <v>0.92555853440571945</v>
      </c>
      <c r="D119" s="56">
        <v>1.4730962888665997</v>
      </c>
      <c r="E119" s="56">
        <v>0</v>
      </c>
      <c r="F119" s="56">
        <v>0</v>
      </c>
      <c r="G119" s="56">
        <v>1.0345225603357817</v>
      </c>
      <c r="H119" s="56">
        <v>1.6983296296296295</v>
      </c>
      <c r="I119" s="56">
        <v>1.7552290290290289</v>
      </c>
      <c r="J119" s="56">
        <v>1.7515493013972057</v>
      </c>
      <c r="K119" s="56">
        <v>1.6011211211211211</v>
      </c>
      <c r="L119" s="56">
        <v>1.6406217616580312</v>
      </c>
      <c r="M119" s="56">
        <v>1.0814233576642336</v>
      </c>
      <c r="N119" s="56">
        <v>0</v>
      </c>
      <c r="O119" s="56">
        <v>0</v>
      </c>
      <c r="P119" s="56">
        <v>0</v>
      </c>
      <c r="Q119" s="56">
        <v>0</v>
      </c>
      <c r="R119" s="56">
        <v>0</v>
      </c>
      <c r="S119" s="56" t="s">
        <v>523</v>
      </c>
      <c r="T119" s="56" t="s">
        <v>523</v>
      </c>
      <c r="U119" s="56" t="s">
        <v>523</v>
      </c>
      <c r="V119" s="56" t="s">
        <v>523</v>
      </c>
      <c r="W119" s="56" t="s">
        <v>523</v>
      </c>
      <c r="X119" s="56" t="s">
        <v>523</v>
      </c>
      <c r="Y119" s="56" t="s">
        <v>523</v>
      </c>
      <c r="Z119" s="56">
        <v>0</v>
      </c>
      <c r="AA119" s="56" t="s">
        <v>523</v>
      </c>
      <c r="AB119" s="56">
        <v>0</v>
      </c>
    </row>
    <row r="120" spans="1:28" x14ac:dyDescent="0.25">
      <c r="A120" s="3" t="s">
        <v>338</v>
      </c>
      <c r="B120" s="8" t="s">
        <v>416</v>
      </c>
      <c r="C120" s="56">
        <v>0</v>
      </c>
      <c r="D120" s="56">
        <v>0</v>
      </c>
      <c r="E120" s="56">
        <v>0</v>
      </c>
      <c r="F120" s="56">
        <v>0</v>
      </c>
      <c r="G120" s="56">
        <v>28.861946511627909</v>
      </c>
      <c r="H120" s="56">
        <v>0</v>
      </c>
      <c r="I120" s="56">
        <v>5.0259237623762374</v>
      </c>
      <c r="J120" s="56">
        <v>30.068519020172907</v>
      </c>
      <c r="K120" s="56">
        <v>0</v>
      </c>
      <c r="L120" s="56">
        <v>14.846774807851636</v>
      </c>
      <c r="M120" s="56">
        <v>41.034081069958852</v>
      </c>
      <c r="N120" s="56">
        <v>37.242812172088144</v>
      </c>
      <c r="O120" s="56">
        <v>39.114913793103455</v>
      </c>
      <c r="P120" s="56">
        <v>45.627911646586341</v>
      </c>
      <c r="Q120" s="56">
        <v>48.5562660944206</v>
      </c>
      <c r="R120" s="56">
        <v>44.889745762711861</v>
      </c>
      <c r="S120" s="56">
        <v>49.079844206426479</v>
      </c>
      <c r="T120" s="56">
        <v>52.393653266331661</v>
      </c>
      <c r="U120" s="56">
        <v>52.213333333333331</v>
      </c>
      <c r="V120" s="56">
        <v>49.097759562841532</v>
      </c>
      <c r="W120" s="56">
        <v>55.669365325077408</v>
      </c>
      <c r="X120" s="56">
        <v>65.17404958677686</v>
      </c>
      <c r="Y120" s="56">
        <v>70.670010615711249</v>
      </c>
      <c r="Z120" s="56">
        <v>68.532059227467812</v>
      </c>
      <c r="AA120" s="56">
        <v>68.112168578255677</v>
      </c>
      <c r="AB120" s="56">
        <v>72.950929940119764</v>
      </c>
    </row>
    <row r="121" spans="1:28" x14ac:dyDescent="0.25">
      <c r="A121" s="3" t="s">
        <v>136</v>
      </c>
      <c r="B121" s="9" t="s">
        <v>483</v>
      </c>
      <c r="C121" s="56">
        <v>116.10540540540541</v>
      </c>
      <c r="D121" s="56">
        <v>119.33648951048953</v>
      </c>
      <c r="E121" s="56">
        <v>126.41323529411764</v>
      </c>
      <c r="F121" s="56">
        <v>127.22941176470589</v>
      </c>
      <c r="G121" s="56">
        <v>122.65198329853862</v>
      </c>
      <c r="H121" s="56">
        <v>123.70689655172416</v>
      </c>
      <c r="I121" s="56">
        <v>124.65139442231077</v>
      </c>
      <c r="J121" s="56">
        <v>130.93697650663944</v>
      </c>
      <c r="K121" s="56">
        <v>134.37900393313666</v>
      </c>
      <c r="L121" s="56">
        <v>139.52440248962654</v>
      </c>
      <c r="M121" s="56">
        <v>138.6969256198347</v>
      </c>
      <c r="N121" s="56">
        <v>138.03745308641976</v>
      </c>
      <c r="O121" s="56">
        <v>143.82199592668024</v>
      </c>
      <c r="P121" s="56">
        <v>149.25829959514169</v>
      </c>
      <c r="Q121" s="56">
        <v>148.95154349859681</v>
      </c>
      <c r="R121" s="56">
        <v>156.03793103448277</v>
      </c>
      <c r="S121" s="56">
        <v>162.7204238921002</v>
      </c>
      <c r="T121" s="56">
        <v>157.99913043478261</v>
      </c>
      <c r="U121" s="56">
        <v>161.19344608879493</v>
      </c>
      <c r="V121" s="56">
        <v>160.35820128479659</v>
      </c>
      <c r="W121" s="56">
        <v>160.39896907216496</v>
      </c>
      <c r="X121" s="56">
        <v>160.36921859545004</v>
      </c>
      <c r="Y121" s="56">
        <v>163.37732793522267</v>
      </c>
      <c r="Z121" s="56">
        <v>163.18110236220471</v>
      </c>
      <c r="AA121" s="56">
        <v>154.06644880174292</v>
      </c>
      <c r="AB121" s="56">
        <v>151.67266666666666</v>
      </c>
    </row>
    <row r="122" spans="1:28" x14ac:dyDescent="0.25">
      <c r="A122" s="3" t="s">
        <v>320</v>
      </c>
      <c r="B122" s="8" t="s">
        <v>319</v>
      </c>
      <c r="C122" s="56">
        <v>0</v>
      </c>
      <c r="D122" s="56">
        <v>0</v>
      </c>
      <c r="E122" s="56">
        <v>0</v>
      </c>
      <c r="F122" s="56">
        <v>0</v>
      </c>
      <c r="G122" s="56">
        <v>0</v>
      </c>
      <c r="H122" s="56">
        <v>0</v>
      </c>
      <c r="I122" s="56">
        <v>0</v>
      </c>
      <c r="J122" s="56">
        <v>0</v>
      </c>
      <c r="K122" s="56">
        <v>0</v>
      </c>
      <c r="L122" s="56">
        <v>2.222681510934394</v>
      </c>
      <c r="M122" s="56">
        <v>2.0444098765432099</v>
      </c>
      <c r="N122" s="56">
        <v>2.2138139896373055</v>
      </c>
      <c r="O122" s="56">
        <v>2.0975611814345996</v>
      </c>
      <c r="P122" s="56">
        <v>2.1238000000000001</v>
      </c>
      <c r="Q122" s="56">
        <v>2.3001905370843989</v>
      </c>
      <c r="R122" s="56">
        <v>2.1846266187050358</v>
      </c>
      <c r="S122" s="56">
        <v>2.2864985754985758</v>
      </c>
      <c r="T122" s="56">
        <v>2.2601108930323845</v>
      </c>
      <c r="U122" s="56">
        <v>2.2907088105726872</v>
      </c>
      <c r="V122" s="56">
        <v>2.3633907172995778</v>
      </c>
      <c r="W122" s="56">
        <v>2.333178391959799</v>
      </c>
      <c r="X122" s="56">
        <v>2.2811285714285718</v>
      </c>
      <c r="Y122" s="56">
        <v>2.271368669527897</v>
      </c>
      <c r="Z122" s="56">
        <v>2.2393551724137932</v>
      </c>
      <c r="AA122" s="56">
        <v>2.2252009049773753</v>
      </c>
      <c r="AB122" s="56">
        <v>2.3650844930417492</v>
      </c>
    </row>
    <row r="123" spans="1:28" x14ac:dyDescent="0.25">
      <c r="A123" s="3" t="s">
        <v>137</v>
      </c>
      <c r="B123" s="3" t="s">
        <v>137</v>
      </c>
      <c r="C123" s="56">
        <v>661.62334217506634</v>
      </c>
      <c r="D123" s="56">
        <v>603.20788111888123</v>
      </c>
      <c r="E123" s="56">
        <v>597.33271028037382</v>
      </c>
      <c r="F123" s="56">
        <v>653.71338582677163</v>
      </c>
      <c r="G123" s="56">
        <v>681.79007314524551</v>
      </c>
      <c r="H123" s="56">
        <v>668.38091658488713</v>
      </c>
      <c r="I123" s="56">
        <v>697.95662650602412</v>
      </c>
      <c r="J123" s="56">
        <v>707.4045998033431</v>
      </c>
      <c r="K123" s="56">
        <v>707.03170225269355</v>
      </c>
      <c r="L123" s="56">
        <v>696.33904040404047</v>
      </c>
      <c r="M123" s="56">
        <v>683.83560209424081</v>
      </c>
      <c r="N123" s="56">
        <v>688.65327868852455</v>
      </c>
      <c r="O123" s="56">
        <v>688.01356666666675</v>
      </c>
      <c r="P123" s="56">
        <v>695.14851485148506</v>
      </c>
      <c r="Q123" s="56">
        <v>725.85680473372781</v>
      </c>
      <c r="R123" s="56">
        <v>681.46926829268284</v>
      </c>
      <c r="S123" s="56">
        <v>714.19459459459461</v>
      </c>
      <c r="T123" s="56">
        <v>708.57326241134751</v>
      </c>
      <c r="U123" s="56">
        <v>680.1853248136315</v>
      </c>
      <c r="V123" s="56">
        <v>674.5960169491525</v>
      </c>
      <c r="W123" s="56">
        <v>695.15063829787232</v>
      </c>
      <c r="X123" s="56">
        <v>692.09989847715735</v>
      </c>
      <c r="Y123" s="56">
        <v>705.0526315789474</v>
      </c>
      <c r="Z123" s="56">
        <v>701.36349534643216</v>
      </c>
      <c r="AA123" s="56">
        <v>681.19588235294111</v>
      </c>
      <c r="AB123" s="56">
        <v>718.86730496453902</v>
      </c>
    </row>
    <row r="124" spans="1:28" x14ac:dyDescent="0.25">
      <c r="A124" s="3" t="s">
        <v>554</v>
      </c>
      <c r="B124" s="9" t="s">
        <v>486</v>
      </c>
      <c r="C124" s="56">
        <v>3372.4658536585366</v>
      </c>
      <c r="D124" s="56">
        <v>3618.4699651837527</v>
      </c>
      <c r="E124" s="56">
        <v>3523.8146413407821</v>
      </c>
      <c r="F124" s="56">
        <v>3830.3657314629263</v>
      </c>
      <c r="G124" s="56">
        <v>4086.6240924092408</v>
      </c>
      <c r="H124" s="56">
        <v>3687.8345935727793</v>
      </c>
      <c r="I124" s="56">
        <v>3870.9046511627903</v>
      </c>
      <c r="J124" s="56">
        <v>3624.5505836575876</v>
      </c>
      <c r="K124" s="56">
        <v>3685.478811881188</v>
      </c>
      <c r="L124" s="56">
        <v>3727.0379079028953</v>
      </c>
      <c r="M124" s="56">
        <v>3817.1791666666668</v>
      </c>
      <c r="N124" s="56">
        <v>3810.6918345705199</v>
      </c>
      <c r="O124" s="56">
        <v>3874.7897074756233</v>
      </c>
      <c r="P124" s="56">
        <v>3398.914441147379</v>
      </c>
      <c r="Q124" s="56">
        <v>3499.555647155812</v>
      </c>
      <c r="R124" s="56">
        <v>3762.4096554124653</v>
      </c>
      <c r="S124" s="56">
        <v>3550.054349477683</v>
      </c>
      <c r="T124" s="56">
        <v>3454.9378988770568</v>
      </c>
      <c r="U124" s="56">
        <v>3366.5105404494384</v>
      </c>
      <c r="V124" s="56">
        <v>3400.3307039403617</v>
      </c>
      <c r="W124" s="56">
        <v>3365.2182352941181</v>
      </c>
      <c r="X124" s="56">
        <v>3519.1431649484534</v>
      </c>
      <c r="Y124" s="56">
        <v>3254.0563684210529</v>
      </c>
      <c r="Z124" s="56">
        <v>3110.4580671722647</v>
      </c>
      <c r="AA124" s="56">
        <v>3254.0481169096179</v>
      </c>
      <c r="AB124" s="56">
        <v>3412.7660910891091</v>
      </c>
    </row>
    <row r="125" spans="1:28" x14ac:dyDescent="0.25">
      <c r="A125" s="3" t="s">
        <v>138</v>
      </c>
      <c r="B125" s="3" t="s">
        <v>138</v>
      </c>
      <c r="C125" s="56">
        <v>17.376909569798066</v>
      </c>
      <c r="D125" s="56">
        <v>16.521509322865551</v>
      </c>
      <c r="E125" s="56">
        <v>17.309262759924387</v>
      </c>
      <c r="F125" s="56">
        <v>15.59557915407855</v>
      </c>
      <c r="G125" s="56">
        <v>17.347957911733044</v>
      </c>
      <c r="H125" s="56">
        <v>19.025521969696968</v>
      </c>
      <c r="I125" s="56">
        <v>25.650954179254782</v>
      </c>
      <c r="J125" s="56">
        <v>22.410597302504815</v>
      </c>
      <c r="K125" s="56">
        <v>25.167496686159843</v>
      </c>
      <c r="L125" s="56">
        <v>28.374204453441301</v>
      </c>
      <c r="M125" s="56">
        <v>32.326976180698153</v>
      </c>
      <c r="N125" s="56">
        <v>31.087811764705879</v>
      </c>
      <c r="O125" s="56">
        <v>34.720425373134333</v>
      </c>
      <c r="P125" s="56">
        <v>33.673778635907723</v>
      </c>
      <c r="Q125" s="56">
        <v>36.349058031959629</v>
      </c>
      <c r="R125" s="56">
        <v>34.30862447257384</v>
      </c>
      <c r="S125" s="56">
        <v>33.306796116504849</v>
      </c>
      <c r="T125" s="56">
        <v>32.802817433888343</v>
      </c>
      <c r="U125" s="56">
        <v>122.24418400876232</v>
      </c>
      <c r="V125" s="56">
        <v>121.76666666666667</v>
      </c>
      <c r="W125" s="56">
        <v>120.729450101833</v>
      </c>
      <c r="X125" s="56">
        <v>120.05857878475798</v>
      </c>
      <c r="Y125" s="56">
        <v>118.40479208025343</v>
      </c>
      <c r="Z125" s="56">
        <v>103.61690940170942</v>
      </c>
      <c r="AA125" s="56">
        <v>119.38805005793742</v>
      </c>
      <c r="AB125" s="56">
        <v>112.49835586481113</v>
      </c>
    </row>
    <row r="126" spans="1:28" x14ac:dyDescent="0.25">
      <c r="A126" s="3" t="s">
        <v>140</v>
      </c>
      <c r="B126" s="3" t="s">
        <v>140</v>
      </c>
      <c r="C126" s="56">
        <v>0</v>
      </c>
      <c r="D126" s="56">
        <v>5.5263904576436218</v>
      </c>
      <c r="E126" s="56">
        <v>0</v>
      </c>
      <c r="F126" s="56">
        <v>0</v>
      </c>
      <c r="G126" s="56">
        <v>9.4235859124866579</v>
      </c>
      <c r="H126" s="56">
        <v>9.6985645933014357</v>
      </c>
      <c r="I126" s="56">
        <v>10.164790174002048</v>
      </c>
      <c r="J126" s="56">
        <v>12.045046327130265</v>
      </c>
      <c r="K126" s="56">
        <v>12.06573500967118</v>
      </c>
      <c r="L126" s="56">
        <v>13.562064659427445</v>
      </c>
      <c r="M126" s="56">
        <v>15.013048360655738</v>
      </c>
      <c r="N126" s="56">
        <v>15.772637172774871</v>
      </c>
      <c r="O126" s="56">
        <v>16.053602134471717</v>
      </c>
      <c r="P126" s="56">
        <v>16.425655085599193</v>
      </c>
      <c r="Q126" s="56">
        <v>19.480156931124672</v>
      </c>
      <c r="R126" s="56">
        <v>16.689596602972401</v>
      </c>
      <c r="S126" s="56">
        <v>16.403762183235866</v>
      </c>
      <c r="T126" s="56">
        <v>17.172894995093223</v>
      </c>
      <c r="U126" s="56">
        <v>20.054019715224538</v>
      </c>
      <c r="V126" s="56">
        <v>20.989293361884368</v>
      </c>
      <c r="W126" s="56">
        <v>20.473863404689091</v>
      </c>
      <c r="X126" s="56">
        <v>21.142763561924259</v>
      </c>
      <c r="Y126" s="56">
        <v>22.151099365750532</v>
      </c>
      <c r="Z126" s="56">
        <v>22.420606060606058</v>
      </c>
      <c r="AA126" s="56">
        <v>23.397887485648678</v>
      </c>
      <c r="AB126" s="56">
        <v>21.059036144578315</v>
      </c>
    </row>
    <row r="127" spans="1:28" x14ac:dyDescent="0.25">
      <c r="A127" s="3" t="s">
        <v>469</v>
      </c>
      <c r="B127" s="3" t="s">
        <v>137</v>
      </c>
      <c r="C127" s="56">
        <v>0</v>
      </c>
      <c r="D127" s="56">
        <v>0</v>
      </c>
      <c r="E127" s="56">
        <v>0</v>
      </c>
      <c r="F127" s="56">
        <v>0</v>
      </c>
      <c r="G127" s="56">
        <v>0</v>
      </c>
      <c r="H127" s="56">
        <v>0</v>
      </c>
      <c r="I127" s="56">
        <v>0</v>
      </c>
      <c r="J127" s="56">
        <v>0</v>
      </c>
      <c r="K127" s="56">
        <v>0</v>
      </c>
      <c r="L127" s="56">
        <v>1.0842123232323231</v>
      </c>
      <c r="M127" s="56">
        <v>0</v>
      </c>
      <c r="N127" s="56">
        <v>0</v>
      </c>
      <c r="O127" s="56">
        <v>0</v>
      </c>
      <c r="P127" s="56">
        <v>0</v>
      </c>
      <c r="Q127" s="56">
        <v>0.44585798816568045</v>
      </c>
      <c r="R127" s="56">
        <v>0.40455284552845527</v>
      </c>
      <c r="S127" s="56">
        <v>0.39027027027027028</v>
      </c>
      <c r="T127" s="56" t="s">
        <v>523</v>
      </c>
      <c r="U127" s="56" t="s">
        <v>523</v>
      </c>
      <c r="V127" s="56" t="s">
        <v>523</v>
      </c>
      <c r="W127" s="56" t="s">
        <v>523</v>
      </c>
      <c r="X127" s="56" t="s">
        <v>523</v>
      </c>
      <c r="Y127" s="56" t="s">
        <v>523</v>
      </c>
      <c r="Z127" s="56">
        <v>0</v>
      </c>
      <c r="AA127" s="56" t="s">
        <v>523</v>
      </c>
      <c r="AB127" s="56">
        <v>0</v>
      </c>
    </row>
    <row r="128" spans="1:28" x14ac:dyDescent="0.25">
      <c r="A128" s="3" t="s">
        <v>490</v>
      </c>
      <c r="B128" s="3" t="s">
        <v>490</v>
      </c>
      <c r="C128" s="56">
        <v>0</v>
      </c>
      <c r="D128" s="56">
        <v>0</v>
      </c>
      <c r="E128" s="56">
        <v>0</v>
      </c>
      <c r="F128" s="56">
        <v>0</v>
      </c>
      <c r="G128" s="56">
        <v>0</v>
      </c>
      <c r="H128" s="56">
        <v>0</v>
      </c>
      <c r="I128" s="56">
        <v>0</v>
      </c>
      <c r="J128" s="56">
        <v>0</v>
      </c>
      <c r="K128" s="56">
        <v>0</v>
      </c>
      <c r="L128" s="56">
        <v>0</v>
      </c>
      <c r="M128" s="56">
        <v>0</v>
      </c>
      <c r="N128" s="56">
        <v>0</v>
      </c>
      <c r="O128" s="56">
        <v>0</v>
      </c>
      <c r="P128" s="56">
        <v>0</v>
      </c>
      <c r="Q128" s="56">
        <v>0</v>
      </c>
      <c r="R128" s="56">
        <v>0</v>
      </c>
      <c r="S128" s="56" t="s">
        <v>523</v>
      </c>
      <c r="T128" s="56">
        <v>50.885645161290327</v>
      </c>
      <c r="U128" s="56">
        <v>48.823333333333331</v>
      </c>
      <c r="V128" s="56">
        <v>49.968796791443843</v>
      </c>
      <c r="W128" s="56">
        <v>51.488725790010193</v>
      </c>
      <c r="X128" s="56">
        <v>51.370676767676756</v>
      </c>
      <c r="Y128" s="56">
        <v>53.503999999999991</v>
      </c>
      <c r="Z128" s="56">
        <v>52.399910602910602</v>
      </c>
      <c r="AA128" s="56">
        <v>49.883898143851511</v>
      </c>
      <c r="AB128" s="56">
        <v>52.219234421364987</v>
      </c>
    </row>
    <row r="129" spans="1:28" x14ac:dyDescent="0.25">
      <c r="A129" s="3" t="s">
        <v>206</v>
      </c>
      <c r="B129" s="57" t="s">
        <v>206</v>
      </c>
      <c r="C129" s="56">
        <v>90.436196319018407</v>
      </c>
      <c r="D129" s="56">
        <v>91.240254901960796</v>
      </c>
      <c r="E129" s="56">
        <v>93.273370577281185</v>
      </c>
      <c r="F129" s="56">
        <v>94.801096709870393</v>
      </c>
      <c r="G129" s="56">
        <v>93.331016042780746</v>
      </c>
      <c r="H129" s="56">
        <v>98.560235063663086</v>
      </c>
      <c r="I129" s="56">
        <v>102.64843592330979</v>
      </c>
      <c r="J129" s="56">
        <v>96.194861660079056</v>
      </c>
      <c r="K129" s="56">
        <v>0</v>
      </c>
      <c r="L129" s="56">
        <v>0</v>
      </c>
      <c r="M129" s="56">
        <v>0</v>
      </c>
      <c r="N129" s="56">
        <v>114.84352331606217</v>
      </c>
      <c r="O129" s="56">
        <v>121.02272923408844</v>
      </c>
      <c r="P129" s="56">
        <v>104.34440039643211</v>
      </c>
      <c r="Q129" s="56">
        <v>0</v>
      </c>
      <c r="R129" s="56">
        <v>106.63833865814696</v>
      </c>
      <c r="S129" s="56" t="s">
        <v>523</v>
      </c>
      <c r="T129" s="56" t="s">
        <v>523</v>
      </c>
      <c r="U129" s="56" t="s">
        <v>523</v>
      </c>
      <c r="V129" s="56" t="s">
        <v>523</v>
      </c>
      <c r="W129" s="56" t="s">
        <v>523</v>
      </c>
      <c r="X129" s="56" t="s">
        <v>523</v>
      </c>
      <c r="Y129" s="56" t="s">
        <v>523</v>
      </c>
      <c r="Z129" s="56">
        <v>0</v>
      </c>
      <c r="AA129" s="56" t="s">
        <v>523</v>
      </c>
      <c r="AB129" s="56">
        <v>0</v>
      </c>
    </row>
    <row r="130" spans="1:28" x14ac:dyDescent="0.25">
      <c r="A130" s="3" t="s">
        <v>218</v>
      </c>
      <c r="B130" s="9" t="s">
        <v>219</v>
      </c>
      <c r="C130" s="56">
        <v>0</v>
      </c>
      <c r="D130" s="56">
        <v>0</v>
      </c>
      <c r="E130" s="56">
        <v>0</v>
      </c>
      <c r="F130" s="56">
        <v>14.408333333333333</v>
      </c>
      <c r="G130" s="56">
        <v>14.581355932203389</v>
      </c>
      <c r="H130" s="56">
        <v>14.773972602739725</v>
      </c>
      <c r="I130" s="56">
        <v>14.958167330677291</v>
      </c>
      <c r="J130" s="56">
        <v>14.714007782101167</v>
      </c>
      <c r="K130" s="56">
        <v>15.435531782945734</v>
      </c>
      <c r="L130" s="56">
        <v>15.57874483450351</v>
      </c>
      <c r="M130" s="56">
        <v>16.465658926728587</v>
      </c>
      <c r="N130" s="56">
        <v>16.058610880829015</v>
      </c>
      <c r="O130" s="56">
        <v>16.369719658119656</v>
      </c>
      <c r="P130" s="56">
        <v>14.73209042871386</v>
      </c>
      <c r="Q130" s="56">
        <v>16.24100676949443</v>
      </c>
      <c r="R130" s="56">
        <v>15.722129018789143</v>
      </c>
      <c r="S130" s="56">
        <v>15.885451242829827</v>
      </c>
      <c r="T130" s="56">
        <v>15.612042574257426</v>
      </c>
      <c r="U130" s="56">
        <v>15.549777683315622</v>
      </c>
      <c r="V130" s="56">
        <v>16.563414893617022</v>
      </c>
      <c r="W130" s="56">
        <v>17.128258585858585</v>
      </c>
      <c r="X130" s="56">
        <v>17.251274620829118</v>
      </c>
      <c r="Y130" s="56">
        <v>17.11373600416233</v>
      </c>
      <c r="Z130" s="56">
        <v>17.181584551148227</v>
      </c>
      <c r="AA130" s="56">
        <v>16.667164994165695</v>
      </c>
      <c r="AB130" s="56">
        <v>16.390162549800795</v>
      </c>
    </row>
    <row r="131" spans="1:28" x14ac:dyDescent="0.25">
      <c r="A131" s="3" t="s">
        <v>141</v>
      </c>
      <c r="B131" s="3" t="s">
        <v>141</v>
      </c>
      <c r="C131" s="56">
        <v>307.1079295154185</v>
      </c>
      <c r="D131" s="56">
        <v>318.09343684710348</v>
      </c>
      <c r="E131" s="56">
        <v>321.05749525616699</v>
      </c>
      <c r="F131" s="56">
        <v>328.86496424923388</v>
      </c>
      <c r="G131" s="56">
        <v>332.33333841931943</v>
      </c>
      <c r="H131" s="56">
        <v>341.45767397521445</v>
      </c>
      <c r="I131" s="56">
        <v>363.55252525252524</v>
      </c>
      <c r="J131" s="56">
        <v>377.04049371980682</v>
      </c>
      <c r="K131" s="56">
        <v>409.77987870280742</v>
      </c>
      <c r="L131" s="56">
        <v>438.71607222222218</v>
      </c>
      <c r="M131" s="56">
        <v>502.65154639175256</v>
      </c>
      <c r="N131" s="56">
        <v>532.43260405549631</v>
      </c>
      <c r="O131" s="56">
        <v>541.16900647948171</v>
      </c>
      <c r="P131" s="56">
        <v>527.77734074823059</v>
      </c>
      <c r="Q131" s="56">
        <v>541.55611814345991</v>
      </c>
      <c r="R131" s="56">
        <v>619.67338877338875</v>
      </c>
      <c r="S131" s="56">
        <v>542.61320754716985</v>
      </c>
      <c r="T131" s="56">
        <v>565.9506353861193</v>
      </c>
      <c r="U131" s="56">
        <v>568.87227833894497</v>
      </c>
      <c r="V131" s="56">
        <v>564.69704016913329</v>
      </c>
      <c r="W131" s="56">
        <v>579.75494393476038</v>
      </c>
      <c r="X131" s="56">
        <v>574.91247443762779</v>
      </c>
      <c r="Y131" s="56">
        <v>603.9040728831726</v>
      </c>
      <c r="Z131" s="56">
        <v>578.13170542635658</v>
      </c>
      <c r="AA131" s="56">
        <v>561.27432681242806</v>
      </c>
      <c r="AB131" s="56">
        <v>568.42057596822247</v>
      </c>
    </row>
    <row r="132" spans="1:28" x14ac:dyDescent="0.25">
      <c r="A132" s="3" t="s">
        <v>343</v>
      </c>
      <c r="B132" s="3" t="s">
        <v>343</v>
      </c>
      <c r="C132" s="56">
        <v>43.212249612403099</v>
      </c>
      <c r="D132" s="56">
        <v>42.237470109235353</v>
      </c>
      <c r="E132" s="56">
        <v>47.080168401487001</v>
      </c>
      <c r="F132" s="56">
        <v>48.397994557823125</v>
      </c>
      <c r="G132" s="56">
        <v>48.804641350210971</v>
      </c>
      <c r="H132" s="56">
        <v>49.213098729227767</v>
      </c>
      <c r="I132" s="56">
        <v>50.499328859060405</v>
      </c>
      <c r="J132" s="56">
        <v>44.86933333333333</v>
      </c>
      <c r="K132" s="56">
        <v>45.688755555555559</v>
      </c>
      <c r="L132" s="56">
        <v>47.779817336152227</v>
      </c>
      <c r="M132" s="56">
        <v>50.366829268292676</v>
      </c>
      <c r="N132" s="56">
        <v>55.147272727272728</v>
      </c>
      <c r="O132" s="56">
        <v>54.916982310093651</v>
      </c>
      <c r="P132" s="56">
        <v>56.677813765182179</v>
      </c>
      <c r="Q132" s="56">
        <v>59.596753832281337</v>
      </c>
      <c r="R132" s="56">
        <v>58.210400421496303</v>
      </c>
      <c r="S132" s="56">
        <v>57.848197343453506</v>
      </c>
      <c r="T132" s="56">
        <v>56.394358974358965</v>
      </c>
      <c r="U132" s="56">
        <v>56.789472103004293</v>
      </c>
      <c r="V132" s="56">
        <v>55.920769230769224</v>
      </c>
      <c r="W132" s="56">
        <v>58.50699386503068</v>
      </c>
      <c r="X132" s="56">
        <v>56.22936758893281</v>
      </c>
      <c r="Y132" s="56">
        <v>56.51631205673759</v>
      </c>
      <c r="Z132" s="56">
        <v>56.494790196078426</v>
      </c>
      <c r="AA132" s="56">
        <v>56.620847457627114</v>
      </c>
      <c r="AB132" s="56">
        <v>58.657302504816954</v>
      </c>
    </row>
    <row r="133" spans="1:28" x14ac:dyDescent="0.25">
      <c r="A133" s="3" t="s">
        <v>252</v>
      </c>
      <c r="B133" s="9" t="s">
        <v>251</v>
      </c>
      <c r="C133" s="56">
        <v>0</v>
      </c>
      <c r="D133" s="56">
        <v>0</v>
      </c>
      <c r="E133" s="56">
        <v>0</v>
      </c>
      <c r="F133" s="56">
        <v>0</v>
      </c>
      <c r="G133" s="56">
        <v>0</v>
      </c>
      <c r="H133" s="56">
        <v>0</v>
      </c>
      <c r="I133" s="56">
        <v>0</v>
      </c>
      <c r="J133" s="56">
        <v>0</v>
      </c>
      <c r="K133" s="56">
        <v>0</v>
      </c>
      <c r="L133" s="56">
        <v>25.606392260692466</v>
      </c>
      <c r="M133" s="56">
        <v>8.1304166666666671</v>
      </c>
      <c r="N133" s="56">
        <v>24.740940876656474</v>
      </c>
      <c r="O133" s="56">
        <v>1.0399577167019027</v>
      </c>
      <c r="P133" s="56">
        <v>31.320821917808217</v>
      </c>
      <c r="Q133" s="56">
        <v>23.467960717335611</v>
      </c>
      <c r="R133" s="56">
        <v>37.022494714587737</v>
      </c>
      <c r="S133" s="56" t="s">
        <v>523</v>
      </c>
      <c r="T133" s="56" t="s">
        <v>523</v>
      </c>
      <c r="U133" s="56" t="s">
        <v>523</v>
      </c>
      <c r="V133" s="56" t="s">
        <v>523</v>
      </c>
      <c r="W133" s="56" t="s">
        <v>523</v>
      </c>
      <c r="X133" s="56" t="s">
        <v>523</v>
      </c>
      <c r="Y133" s="56" t="s">
        <v>523</v>
      </c>
      <c r="Z133" s="56">
        <v>0</v>
      </c>
      <c r="AA133" s="56" t="s">
        <v>523</v>
      </c>
      <c r="AB133" s="56">
        <v>0</v>
      </c>
    </row>
    <row r="134" spans="1:28" x14ac:dyDescent="0.25">
      <c r="A134" s="3" t="s">
        <v>64</v>
      </c>
      <c r="B134" s="9" t="s">
        <v>64</v>
      </c>
      <c r="C134" s="56">
        <v>0</v>
      </c>
      <c r="D134" s="56">
        <v>0</v>
      </c>
      <c r="E134" s="56">
        <v>0</v>
      </c>
      <c r="F134" s="56">
        <v>6.025352112676055</v>
      </c>
      <c r="G134" s="56">
        <v>6.2257112750263435</v>
      </c>
      <c r="H134" s="56">
        <v>5.7585296889726667</v>
      </c>
      <c r="I134" s="56">
        <v>6.6</v>
      </c>
      <c r="J134" s="56">
        <v>6.8167154471544711</v>
      </c>
      <c r="K134" s="56">
        <v>4.5465436316822982</v>
      </c>
      <c r="L134" s="56">
        <v>4.5987733639407598</v>
      </c>
      <c r="M134" s="56">
        <v>6.2392251308900528</v>
      </c>
      <c r="N134" s="56">
        <v>7.6235926305015358</v>
      </c>
      <c r="O134" s="56">
        <v>6.6608510638297869</v>
      </c>
      <c r="P134" s="56">
        <v>6.8115384615384613</v>
      </c>
      <c r="Q134" s="56">
        <v>7.3053224419604454</v>
      </c>
      <c r="R134" s="56">
        <v>8.3403417455310205</v>
      </c>
      <c r="S134" s="56">
        <v>7.628758169934641</v>
      </c>
      <c r="T134" s="56">
        <v>7.437747035573123</v>
      </c>
      <c r="U134" s="56">
        <v>7.5576470588235285</v>
      </c>
      <c r="V134" s="56">
        <v>7.4580412371134024</v>
      </c>
      <c r="W134" s="56">
        <v>7.6591708796764397</v>
      </c>
      <c r="X134" s="56">
        <v>7.6519226957383539</v>
      </c>
      <c r="Y134" s="56">
        <v>7.9285363357215974</v>
      </c>
      <c r="Z134" s="56">
        <v>7.7516884811416915</v>
      </c>
      <c r="AA134" s="56">
        <v>7.2211111111111101</v>
      </c>
      <c r="AB134" s="56">
        <v>7.6284541048466874</v>
      </c>
    </row>
    <row r="135" spans="1:28" x14ac:dyDescent="0.25">
      <c r="A135" s="3" t="s">
        <v>144</v>
      </c>
      <c r="B135" s="3" t="s">
        <v>144</v>
      </c>
      <c r="C135" s="56">
        <v>55.008039747064139</v>
      </c>
      <c r="D135" s="56">
        <v>55.239800407331977</v>
      </c>
      <c r="E135" s="56">
        <v>53.236641221374043</v>
      </c>
      <c r="F135" s="56">
        <v>59.874376869391838</v>
      </c>
      <c r="G135" s="56">
        <v>65.146044004282658</v>
      </c>
      <c r="H135" s="56">
        <v>62.716451984511131</v>
      </c>
      <c r="I135" s="56">
        <v>63.750453617443007</v>
      </c>
      <c r="J135" s="56">
        <v>62.391124260355028</v>
      </c>
      <c r="K135" s="56">
        <v>63.25113077679449</v>
      </c>
      <c r="L135" s="56">
        <v>57.819487179487183</v>
      </c>
      <c r="M135" s="56">
        <v>60.730216718266249</v>
      </c>
      <c r="N135" s="56">
        <v>61.505669379450666</v>
      </c>
      <c r="O135" s="56">
        <v>62.627159936908519</v>
      </c>
      <c r="P135" s="56">
        <v>64.268172477962779</v>
      </c>
      <c r="Q135" s="56">
        <v>66.65756159728123</v>
      </c>
      <c r="R135" s="56">
        <v>62.474858044164037</v>
      </c>
      <c r="S135" s="56">
        <v>59.516216216216215</v>
      </c>
      <c r="T135" s="56">
        <v>62.281152679474218</v>
      </c>
      <c r="U135" s="56">
        <v>58.249032943676937</v>
      </c>
      <c r="V135" s="56">
        <v>58.347072402938089</v>
      </c>
      <c r="W135" s="56">
        <v>60.284448897795592</v>
      </c>
      <c r="X135" s="56">
        <v>57.865539858728567</v>
      </c>
      <c r="Y135" s="56">
        <v>57.651205821205821</v>
      </c>
      <c r="Z135" s="56">
        <v>57.530416666666667</v>
      </c>
      <c r="AA135" s="56">
        <v>55.999626168224303</v>
      </c>
      <c r="AB135" s="56">
        <v>58.564176706827311</v>
      </c>
    </row>
    <row r="136" spans="1:28" x14ac:dyDescent="0.25">
      <c r="A136" s="5" t="s">
        <v>16</v>
      </c>
      <c r="B136" s="9" t="s">
        <v>494</v>
      </c>
      <c r="C136" s="56">
        <v>0</v>
      </c>
      <c r="D136" s="56">
        <v>3.4123893893893893</v>
      </c>
      <c r="E136" s="56">
        <v>3.8340545625587961</v>
      </c>
      <c r="F136" s="56">
        <v>0</v>
      </c>
      <c r="G136" s="56">
        <v>0</v>
      </c>
      <c r="H136" s="56">
        <v>0</v>
      </c>
      <c r="I136" s="56">
        <v>0</v>
      </c>
      <c r="J136" s="56">
        <v>0</v>
      </c>
      <c r="K136" s="56">
        <v>0</v>
      </c>
      <c r="L136" s="56">
        <v>0</v>
      </c>
      <c r="M136" s="56">
        <v>0</v>
      </c>
      <c r="N136" s="56">
        <v>0</v>
      </c>
      <c r="O136" s="56">
        <v>0</v>
      </c>
      <c r="P136" s="56">
        <v>0</v>
      </c>
      <c r="Q136" s="56">
        <v>3.8848275862068964</v>
      </c>
      <c r="R136" s="56">
        <v>3.7925941872981701</v>
      </c>
      <c r="S136" s="56">
        <v>3.6878927203065133</v>
      </c>
      <c r="T136" s="56">
        <v>3.7367748478701825</v>
      </c>
      <c r="U136" s="56">
        <v>3.5755207667731623</v>
      </c>
      <c r="V136" s="56">
        <v>3.4956910620399588</v>
      </c>
      <c r="W136" s="56">
        <v>3.4079457286432162</v>
      </c>
      <c r="X136" s="56">
        <v>3.6177643504531725</v>
      </c>
      <c r="Y136" s="56">
        <v>3.3030962343096233</v>
      </c>
      <c r="Z136" s="56">
        <v>3.2812435233160624</v>
      </c>
      <c r="AA136" s="56">
        <v>3.2332130384167632</v>
      </c>
      <c r="AB136" s="56">
        <v>3.1910756972111551</v>
      </c>
    </row>
    <row r="137" spans="1:28" x14ac:dyDescent="0.25">
      <c r="A137" s="3" t="s">
        <v>371</v>
      </c>
      <c r="B137" s="3" t="s">
        <v>371</v>
      </c>
      <c r="C137" s="56">
        <v>927.06834345186473</v>
      </c>
      <c r="D137" s="56">
        <v>894.74451851851859</v>
      </c>
      <c r="E137" s="56">
        <v>884.49952606635065</v>
      </c>
      <c r="F137" s="56">
        <v>894.50763052208833</v>
      </c>
      <c r="G137" s="56">
        <v>882.83806998939554</v>
      </c>
      <c r="H137" s="56">
        <v>905.70364683301341</v>
      </c>
      <c r="I137" s="56">
        <v>920.66404040404041</v>
      </c>
      <c r="J137" s="56">
        <v>896.80448343079911</v>
      </c>
      <c r="K137" s="56">
        <v>877.45830810810799</v>
      </c>
      <c r="L137" s="56">
        <v>868.03466403162054</v>
      </c>
      <c r="M137" s="56">
        <v>856.70269485066945</v>
      </c>
      <c r="N137" s="56">
        <v>879.32387521367525</v>
      </c>
      <c r="O137" s="56">
        <v>887.07404721030048</v>
      </c>
      <c r="P137" s="56">
        <v>882.5433661971831</v>
      </c>
      <c r="Q137" s="56">
        <v>920.28491525423726</v>
      </c>
      <c r="R137" s="56">
        <v>1005.7117525773195</v>
      </c>
      <c r="S137" s="56">
        <v>869.42911512844921</v>
      </c>
      <c r="T137" s="56">
        <v>868.23643410852719</v>
      </c>
      <c r="U137" s="56">
        <v>848.74961023359288</v>
      </c>
      <c r="V137" s="56">
        <v>857.07407199582019</v>
      </c>
      <c r="W137" s="56">
        <v>888.40266120777892</v>
      </c>
      <c r="X137" s="56">
        <v>897.32450731707286</v>
      </c>
      <c r="Y137" s="56">
        <v>912.22073311897111</v>
      </c>
      <c r="Z137" s="56">
        <v>919.68501664816881</v>
      </c>
      <c r="AA137" s="56">
        <v>1027.8935483870969</v>
      </c>
      <c r="AB137" s="56">
        <v>910.07552240251243</v>
      </c>
    </row>
    <row r="138" spans="1:28" x14ac:dyDescent="0.25">
      <c r="A138" s="3" t="s">
        <v>133</v>
      </c>
      <c r="B138" s="57" t="s">
        <v>133</v>
      </c>
      <c r="C138" s="56">
        <v>14.693992932862189</v>
      </c>
      <c r="D138" s="56">
        <v>14.459067961165047</v>
      </c>
      <c r="E138" s="56">
        <v>13.454013220018885</v>
      </c>
      <c r="F138" s="56">
        <v>13.262139917695473</v>
      </c>
      <c r="G138" s="56">
        <v>13.791304347826086</v>
      </c>
      <c r="H138" s="56">
        <v>12.752140077821011</v>
      </c>
      <c r="I138" s="56">
        <v>0</v>
      </c>
      <c r="J138" s="56">
        <v>0</v>
      </c>
      <c r="K138" s="56">
        <v>0</v>
      </c>
      <c r="L138" s="56">
        <v>13.217668284301091</v>
      </c>
      <c r="M138" s="56">
        <v>12.489832635983264</v>
      </c>
      <c r="N138" s="56">
        <v>12.630809968847354</v>
      </c>
      <c r="O138" s="56">
        <v>12.004729011689692</v>
      </c>
      <c r="P138" s="56">
        <v>13.334796425024823</v>
      </c>
      <c r="Q138" s="56">
        <v>12.58173144876325</v>
      </c>
      <c r="R138" s="56">
        <v>12.343991769547324</v>
      </c>
      <c r="S138" s="56">
        <v>12.204106280193237</v>
      </c>
      <c r="T138" s="56">
        <v>12.147760314341847</v>
      </c>
      <c r="U138" s="56">
        <v>11.87931937172775</v>
      </c>
      <c r="V138" s="56">
        <v>11.900340063761956</v>
      </c>
      <c r="W138" s="56">
        <v>11.987977687626774</v>
      </c>
      <c r="X138" s="56">
        <v>12.173999999999999</v>
      </c>
      <c r="Y138" s="56">
        <v>12.181712526096035</v>
      </c>
      <c r="Z138" s="56">
        <v>11.559862162162162</v>
      </c>
      <c r="AA138" s="56">
        <v>11.885693279258401</v>
      </c>
      <c r="AB138" s="56">
        <v>12.157552830188679</v>
      </c>
    </row>
    <row r="139" spans="1:28" x14ac:dyDescent="0.25">
      <c r="A139" s="3" t="s">
        <v>130</v>
      </c>
      <c r="B139" s="8" t="s">
        <v>437</v>
      </c>
      <c r="C139" s="56">
        <v>0</v>
      </c>
      <c r="D139" s="56">
        <v>0</v>
      </c>
      <c r="E139" s="56">
        <v>0</v>
      </c>
      <c r="F139" s="56">
        <v>0</v>
      </c>
      <c r="G139" s="56">
        <v>0</v>
      </c>
      <c r="H139" s="56">
        <v>0</v>
      </c>
      <c r="I139" s="56">
        <v>0</v>
      </c>
      <c r="J139" s="56">
        <v>0</v>
      </c>
      <c r="K139" s="56">
        <v>0</v>
      </c>
      <c r="L139" s="56">
        <v>0</v>
      </c>
      <c r="M139" s="56">
        <v>3.9931644260599795</v>
      </c>
      <c r="N139" s="56">
        <v>4.0246363636363638</v>
      </c>
      <c r="O139" s="56">
        <v>3.8653191489361705</v>
      </c>
      <c r="P139" s="56">
        <v>4.0619454179254788</v>
      </c>
      <c r="Q139" s="56">
        <v>4.22324375</v>
      </c>
      <c r="R139" s="56">
        <v>4.4451578503688083</v>
      </c>
      <c r="S139" s="56" t="s">
        <v>523</v>
      </c>
      <c r="T139" s="56" t="s">
        <v>523</v>
      </c>
      <c r="U139" s="56" t="s">
        <v>523</v>
      </c>
      <c r="V139" s="56" t="s">
        <v>523</v>
      </c>
      <c r="W139" s="56" t="s">
        <v>523</v>
      </c>
      <c r="X139" s="56" t="s">
        <v>523</v>
      </c>
      <c r="Y139" s="56" t="s">
        <v>523</v>
      </c>
      <c r="Z139" s="56">
        <v>0</v>
      </c>
      <c r="AA139" s="56" t="s">
        <v>523</v>
      </c>
      <c r="AB139" s="56">
        <v>0</v>
      </c>
    </row>
    <row r="140" spans="1:28" x14ac:dyDescent="0.25">
      <c r="A140" s="3" t="s">
        <v>563</v>
      </c>
      <c r="B140" s="3" t="s">
        <v>185</v>
      </c>
      <c r="C140" s="56">
        <v>0</v>
      </c>
      <c r="D140" s="56">
        <v>0</v>
      </c>
      <c r="E140" s="56">
        <v>0</v>
      </c>
      <c r="F140" s="56">
        <v>0</v>
      </c>
      <c r="G140" s="56">
        <v>0</v>
      </c>
      <c r="H140" s="56">
        <v>0</v>
      </c>
      <c r="I140" s="56">
        <v>0</v>
      </c>
      <c r="J140" s="56">
        <v>0</v>
      </c>
      <c r="K140" s="56">
        <v>0</v>
      </c>
      <c r="L140" s="56">
        <v>0</v>
      </c>
      <c r="M140" s="56">
        <v>0</v>
      </c>
      <c r="N140" s="56">
        <v>0</v>
      </c>
      <c r="O140" s="56">
        <v>0</v>
      </c>
      <c r="P140" s="56">
        <v>0</v>
      </c>
      <c r="Q140" s="56">
        <v>0</v>
      </c>
      <c r="R140" s="56">
        <v>0</v>
      </c>
      <c r="S140" s="56">
        <v>3.7576777251184836</v>
      </c>
      <c r="T140" s="56">
        <v>3.4217328170377543</v>
      </c>
      <c r="U140" s="56">
        <v>3.1280645161290321</v>
      </c>
      <c r="V140" s="56">
        <v>3.2508556149732621</v>
      </c>
      <c r="W140" s="56">
        <v>3.6922532402791628</v>
      </c>
      <c r="X140" s="56">
        <v>4.0455284552845523</v>
      </c>
      <c r="Y140" s="56">
        <v>4.0747433264887061</v>
      </c>
      <c r="Z140" s="56">
        <v>3.7242812172088149</v>
      </c>
      <c r="AA140" s="56">
        <v>3.4185321100917427</v>
      </c>
      <c r="AB140" s="56">
        <v>3.6456254090471605</v>
      </c>
    </row>
    <row r="141" spans="1:28" s="54" customFormat="1" x14ac:dyDescent="0.25">
      <c r="A141" s="57" t="s">
        <v>439</v>
      </c>
      <c r="B141" s="57" t="s">
        <v>439</v>
      </c>
      <c r="C141" s="56">
        <v>0</v>
      </c>
      <c r="D141" s="56">
        <v>0</v>
      </c>
      <c r="E141" s="56">
        <v>0</v>
      </c>
      <c r="F141" s="56">
        <v>0</v>
      </c>
      <c r="G141" s="56">
        <v>0</v>
      </c>
      <c r="H141" s="56">
        <v>0</v>
      </c>
      <c r="I141" s="56">
        <v>0</v>
      </c>
      <c r="J141" s="56">
        <v>0</v>
      </c>
      <c r="K141" s="56">
        <v>0</v>
      </c>
      <c r="L141" s="56">
        <v>0</v>
      </c>
      <c r="M141" s="56">
        <v>0</v>
      </c>
      <c r="N141" s="56">
        <v>0</v>
      </c>
      <c r="O141" s="56">
        <v>0</v>
      </c>
      <c r="P141" s="56">
        <v>0</v>
      </c>
      <c r="Q141" s="56">
        <v>0</v>
      </c>
      <c r="R141" s="56">
        <v>0</v>
      </c>
      <c r="S141" s="56">
        <v>19.409961685823756</v>
      </c>
      <c r="T141" s="56">
        <v>19.783665689149565</v>
      </c>
      <c r="U141" s="56">
        <v>18.663708609271524</v>
      </c>
      <c r="V141" s="56">
        <v>17.977750791974657</v>
      </c>
      <c r="W141" s="56">
        <v>18.765778894472362</v>
      </c>
      <c r="X141" s="56">
        <v>18.696959753593429</v>
      </c>
      <c r="Y141" s="56">
        <v>19.710413588110406</v>
      </c>
      <c r="Z141" s="56">
        <v>19.385470085470086</v>
      </c>
      <c r="AA141" s="56">
        <v>19.076655290102387</v>
      </c>
      <c r="AB141" s="56">
        <v>18.333810463968412</v>
      </c>
    </row>
    <row r="142" spans="1:28" x14ac:dyDescent="0.25">
      <c r="A142" s="3" t="s">
        <v>131</v>
      </c>
      <c r="B142" s="8" t="s">
        <v>437</v>
      </c>
      <c r="C142" s="56">
        <v>0</v>
      </c>
      <c r="D142" s="56">
        <v>0</v>
      </c>
      <c r="E142" s="56">
        <v>0</v>
      </c>
      <c r="F142" s="56">
        <v>0</v>
      </c>
      <c r="G142" s="56">
        <v>0</v>
      </c>
      <c r="H142" s="56">
        <v>0</v>
      </c>
      <c r="I142" s="56">
        <v>0</v>
      </c>
      <c r="J142" s="56">
        <v>0</v>
      </c>
      <c r="K142" s="56">
        <v>0</v>
      </c>
      <c r="L142" s="56">
        <v>0</v>
      </c>
      <c r="M142" s="56">
        <v>1.9453877973112719</v>
      </c>
      <c r="N142" s="56">
        <v>1.850084778012685</v>
      </c>
      <c r="O142" s="56">
        <v>3.6772765957446811</v>
      </c>
      <c r="P142" s="56">
        <v>4.5814965760322259</v>
      </c>
      <c r="Q142" s="56">
        <v>4.7033847222222223</v>
      </c>
      <c r="R142" s="56">
        <v>5.0884813487881981</v>
      </c>
      <c r="S142" s="56">
        <v>4.4677575757575756</v>
      </c>
      <c r="T142" s="56">
        <v>4.4826176470588237</v>
      </c>
      <c r="U142" s="56">
        <v>4.2579982378854631</v>
      </c>
      <c r="V142" s="56">
        <v>4.1494372881355925</v>
      </c>
      <c r="W142" s="56">
        <v>4.3453927419354841</v>
      </c>
      <c r="X142" s="56">
        <v>4.2407340143003065</v>
      </c>
      <c r="Y142" s="56">
        <v>4.5900356223175969</v>
      </c>
      <c r="Z142" s="56">
        <v>4.4323130434782607</v>
      </c>
      <c r="AA142" s="56">
        <v>4.2471090395480227</v>
      </c>
      <c r="AB142" s="56">
        <v>4.5007218037661048</v>
      </c>
    </row>
    <row r="143" spans="1:28" x14ac:dyDescent="0.25">
      <c r="A143" s="3" t="s">
        <v>147</v>
      </c>
      <c r="B143" s="3" t="s">
        <v>147</v>
      </c>
      <c r="C143" s="56">
        <v>0</v>
      </c>
      <c r="D143" s="56">
        <v>0</v>
      </c>
      <c r="E143" s="56">
        <v>0</v>
      </c>
      <c r="F143" s="56">
        <v>2.0042126379137413</v>
      </c>
      <c r="G143" s="56">
        <v>11.465429480381761</v>
      </c>
      <c r="H143" s="56">
        <v>17.388582302568985</v>
      </c>
      <c r="I143" s="56">
        <v>19.73517688442211</v>
      </c>
      <c r="J143" s="56">
        <v>21.683714450867051</v>
      </c>
      <c r="K143" s="56">
        <v>23.595907246376811</v>
      </c>
      <c r="L143" s="56">
        <v>24.134232335329337</v>
      </c>
      <c r="M143" s="56">
        <v>26.290670438328238</v>
      </c>
      <c r="N143" s="56">
        <v>27.670175</v>
      </c>
      <c r="O143" s="56">
        <v>28.283664406779657</v>
      </c>
      <c r="P143" s="56">
        <v>30.118858882235529</v>
      </c>
      <c r="Q143" s="56">
        <v>32.47598809318378</v>
      </c>
      <c r="R143" s="56">
        <v>31.143291845493565</v>
      </c>
      <c r="S143" s="56">
        <v>31.517808219178082</v>
      </c>
      <c r="T143" s="56">
        <v>31.880111964107684</v>
      </c>
      <c r="U143" s="56">
        <v>32.715240266963292</v>
      </c>
      <c r="V143" s="56">
        <v>33.019855037919825</v>
      </c>
      <c r="W143" s="56">
        <v>34.353321311475405</v>
      </c>
      <c r="X143" s="56">
        <v>34.767151602895552</v>
      </c>
      <c r="Y143" s="56">
        <v>35.230720675105488</v>
      </c>
      <c r="Z143" s="56">
        <v>34.292586947141317</v>
      </c>
      <c r="AA143" s="56">
        <v>33.56744074505238</v>
      </c>
      <c r="AB143" s="56">
        <v>35.962000000000003</v>
      </c>
    </row>
    <row r="144" spans="1:28" x14ac:dyDescent="0.25">
      <c r="A144" s="6" t="s">
        <v>397</v>
      </c>
      <c r="B144" s="3" t="s">
        <v>370</v>
      </c>
      <c r="C144" s="56">
        <v>1.724682208588957</v>
      </c>
      <c r="D144" s="56">
        <v>0</v>
      </c>
      <c r="E144" s="56">
        <v>0</v>
      </c>
      <c r="F144" s="56">
        <v>0</v>
      </c>
      <c r="G144" s="56">
        <v>0</v>
      </c>
      <c r="H144" s="56">
        <v>0</v>
      </c>
      <c r="I144" s="56">
        <v>0</v>
      </c>
      <c r="J144" s="56">
        <v>0</v>
      </c>
      <c r="K144" s="56">
        <v>0</v>
      </c>
      <c r="L144" s="56">
        <v>0</v>
      </c>
      <c r="M144" s="56">
        <v>0</v>
      </c>
      <c r="N144" s="56">
        <v>0</v>
      </c>
      <c r="O144" s="56">
        <v>0</v>
      </c>
      <c r="P144" s="56">
        <v>0</v>
      </c>
      <c r="Q144" s="56">
        <v>1.6816742616033753</v>
      </c>
      <c r="R144" s="56">
        <v>1.7127371900826449</v>
      </c>
      <c r="S144" s="56">
        <v>1.8235344015080113</v>
      </c>
      <c r="T144" s="56">
        <v>1.7871221684414329</v>
      </c>
      <c r="U144" s="56">
        <v>1.6974513274336283</v>
      </c>
      <c r="V144" s="56">
        <v>1.743160621761658</v>
      </c>
      <c r="W144" s="56">
        <v>1.7664020202020203</v>
      </c>
      <c r="X144" s="56">
        <v>1.7711886982845613</v>
      </c>
      <c r="Y144" s="56">
        <v>1.739175133404482</v>
      </c>
      <c r="Z144" s="56">
        <v>0.75868459845984593</v>
      </c>
      <c r="AA144" s="56">
        <v>1.8206454545454545</v>
      </c>
      <c r="AB144" s="56">
        <v>1.9712425742574258</v>
      </c>
    </row>
    <row r="145" spans="1:28" x14ac:dyDescent="0.25">
      <c r="A145" s="3" t="s">
        <v>115</v>
      </c>
      <c r="B145" s="3" t="s">
        <v>115</v>
      </c>
      <c r="C145" s="56">
        <v>0</v>
      </c>
      <c r="D145" s="56">
        <v>0</v>
      </c>
      <c r="E145" s="56">
        <v>75.869811320754707</v>
      </c>
      <c r="F145" s="56">
        <v>70.025490196078437</v>
      </c>
      <c r="G145" s="56">
        <v>67.294117647058826</v>
      </c>
      <c r="H145" s="56">
        <v>80.874509803921569</v>
      </c>
      <c r="I145" s="56">
        <v>84.414501510574013</v>
      </c>
      <c r="J145" s="56">
        <v>85.784000000000006</v>
      </c>
      <c r="K145" s="56">
        <v>0</v>
      </c>
      <c r="L145" s="56">
        <v>123.7409237704918</v>
      </c>
      <c r="M145" s="56">
        <v>127.99497907949791</v>
      </c>
      <c r="N145" s="56">
        <v>131.28472081218274</v>
      </c>
      <c r="O145" s="56">
        <v>126.58750000000001</v>
      </c>
      <c r="P145" s="56">
        <v>134.31669941060903</v>
      </c>
      <c r="Q145" s="56">
        <v>112.55607910576097</v>
      </c>
      <c r="R145" s="56">
        <v>65.608257894736852</v>
      </c>
      <c r="S145" s="56">
        <v>111.90384615384616</v>
      </c>
      <c r="T145" s="56">
        <v>107.6922900203666</v>
      </c>
      <c r="U145" s="56">
        <v>70.902013340448235</v>
      </c>
      <c r="V145" s="56">
        <v>67.05285374868005</v>
      </c>
      <c r="W145" s="56">
        <v>68.919889296636086</v>
      </c>
      <c r="X145" s="56">
        <v>66.998665989847709</v>
      </c>
      <c r="Y145" s="56">
        <v>100.70574132492112</v>
      </c>
      <c r="Z145" s="56">
        <v>93.788169596690778</v>
      </c>
      <c r="AA145" s="56">
        <v>104.71306358381503</v>
      </c>
      <c r="AB145" s="56">
        <v>42.344492532795158</v>
      </c>
    </row>
    <row r="146" spans="1:28" x14ac:dyDescent="0.25">
      <c r="A146" s="3" t="s">
        <v>323</v>
      </c>
      <c r="B146" s="9" t="s">
        <v>322</v>
      </c>
      <c r="C146" s="56">
        <v>0</v>
      </c>
      <c r="D146" s="56">
        <v>0</v>
      </c>
      <c r="E146" s="56">
        <v>0</v>
      </c>
      <c r="F146" s="56">
        <v>0</v>
      </c>
      <c r="G146" s="56">
        <v>0</v>
      </c>
      <c r="H146" s="56">
        <v>0</v>
      </c>
      <c r="I146" s="56">
        <v>0</v>
      </c>
      <c r="J146" s="56">
        <v>45.985292537313434</v>
      </c>
      <c r="K146" s="56">
        <v>49.009743928923982</v>
      </c>
      <c r="L146" s="56">
        <v>58.466850724637681</v>
      </c>
      <c r="M146" s="56">
        <v>53.54693503649635</v>
      </c>
      <c r="N146" s="56">
        <v>57.782882644628103</v>
      </c>
      <c r="O146" s="56">
        <v>53.37611503680337</v>
      </c>
      <c r="P146" s="56">
        <v>26.860976302851519</v>
      </c>
      <c r="Q146" s="56">
        <v>0</v>
      </c>
      <c r="R146" s="56">
        <v>0</v>
      </c>
      <c r="S146" s="56" t="s">
        <v>523</v>
      </c>
      <c r="T146" s="56" t="s">
        <v>523</v>
      </c>
      <c r="U146" s="56" t="s">
        <v>523</v>
      </c>
      <c r="V146" s="56" t="s">
        <v>523</v>
      </c>
      <c r="W146" s="56" t="s">
        <v>523</v>
      </c>
      <c r="X146" s="56" t="s">
        <v>523</v>
      </c>
      <c r="Y146" s="56" t="s">
        <v>523</v>
      </c>
      <c r="Z146" s="56">
        <v>0</v>
      </c>
      <c r="AA146" s="56" t="s">
        <v>523</v>
      </c>
      <c r="AB146" s="56">
        <v>0</v>
      </c>
    </row>
    <row r="147" spans="1:28" x14ac:dyDescent="0.25">
      <c r="A147" s="3" t="s">
        <v>347</v>
      </c>
      <c r="B147" s="8" t="s">
        <v>346</v>
      </c>
      <c r="C147" s="56">
        <v>0</v>
      </c>
      <c r="D147" s="56">
        <v>0</v>
      </c>
      <c r="E147" s="56">
        <v>0</v>
      </c>
      <c r="F147" s="56">
        <v>0</v>
      </c>
      <c r="G147" s="56">
        <v>0</v>
      </c>
      <c r="H147" s="56">
        <v>0</v>
      </c>
      <c r="I147" s="56">
        <v>0</v>
      </c>
      <c r="J147" s="56">
        <v>0</v>
      </c>
      <c r="K147" s="56">
        <v>0</v>
      </c>
      <c r="L147" s="56">
        <v>0</v>
      </c>
      <c r="M147" s="56">
        <v>3.0694214876033055</v>
      </c>
      <c r="N147" s="56">
        <v>3.0715772151898744</v>
      </c>
      <c r="O147" s="56">
        <v>3.6425925925925928</v>
      </c>
      <c r="P147" s="56">
        <v>3.7396185185185185</v>
      </c>
      <c r="Q147" s="56">
        <v>4.0540993865030677</v>
      </c>
      <c r="R147" s="56">
        <v>3.7112295358649789</v>
      </c>
      <c r="S147" s="56">
        <v>3.6393076923076926</v>
      </c>
      <c r="T147" s="56">
        <v>3.654204322200393</v>
      </c>
      <c r="U147" s="56">
        <v>3.5173522975929976</v>
      </c>
      <c r="V147" s="56">
        <v>3.9459071729957804</v>
      </c>
      <c r="W147" s="56">
        <v>3.9500407331975564</v>
      </c>
      <c r="X147" s="56">
        <v>4.065916069600819</v>
      </c>
      <c r="Y147" s="56">
        <v>4.4246932185145322</v>
      </c>
      <c r="Z147" s="56">
        <v>4.3587995708154503</v>
      </c>
      <c r="AA147" s="56">
        <v>4.1314671232876714</v>
      </c>
      <c r="AB147" s="56">
        <v>4.3856731343283588</v>
      </c>
    </row>
    <row r="148" spans="1:28" x14ac:dyDescent="0.25">
      <c r="A148" s="3" t="s">
        <v>18</v>
      </c>
      <c r="B148" s="8" t="s">
        <v>117</v>
      </c>
      <c r="C148" s="56">
        <v>0</v>
      </c>
      <c r="D148" s="56">
        <v>0</v>
      </c>
      <c r="E148" s="56">
        <v>0</v>
      </c>
      <c r="F148" s="56">
        <v>0</v>
      </c>
      <c r="G148" s="56">
        <v>0</v>
      </c>
      <c r="H148" s="56">
        <v>0</v>
      </c>
      <c r="I148" s="56">
        <v>0</v>
      </c>
      <c r="J148" s="56">
        <v>0</v>
      </c>
      <c r="K148" s="56">
        <v>0</v>
      </c>
      <c r="L148" s="56">
        <v>20.059812133691707</v>
      </c>
      <c r="M148" s="56">
        <v>34.942367285861714</v>
      </c>
      <c r="N148" s="56">
        <v>33.93828282828283</v>
      </c>
      <c r="O148" s="56">
        <v>0</v>
      </c>
      <c r="P148" s="56">
        <v>6.8959757812499998</v>
      </c>
      <c r="Q148" s="56">
        <v>7.4388926746166959</v>
      </c>
      <c r="R148" s="56">
        <v>7.6841350210970472</v>
      </c>
      <c r="S148" s="56">
        <v>8.5111627906976732</v>
      </c>
      <c r="T148" s="56">
        <v>8.5238955823293168</v>
      </c>
      <c r="U148" s="56">
        <v>8.0137037037037047</v>
      </c>
      <c r="V148" s="56">
        <v>7.8859009483667011</v>
      </c>
      <c r="W148" s="56">
        <v>8.1170611835506516</v>
      </c>
      <c r="X148" s="56">
        <v>8.2874111675126905</v>
      </c>
      <c r="Y148" s="56">
        <v>7.6214598540145984</v>
      </c>
      <c r="Z148" s="56">
        <v>8.2638743455497377</v>
      </c>
      <c r="AA148" s="56">
        <v>8.537700000000001</v>
      </c>
      <c r="AB148" s="56">
        <v>8.3743542713567845</v>
      </c>
    </row>
    <row r="149" spans="1:28" x14ac:dyDescent="0.25">
      <c r="A149" s="3" t="s">
        <v>179</v>
      </c>
      <c r="B149" s="8" t="s">
        <v>201</v>
      </c>
      <c r="C149" s="56">
        <v>0</v>
      </c>
      <c r="D149" s="56">
        <v>0</v>
      </c>
      <c r="E149" s="56">
        <v>0</v>
      </c>
      <c r="F149" s="56">
        <v>0</v>
      </c>
      <c r="G149" s="56">
        <v>0</v>
      </c>
      <c r="H149" s="56">
        <v>0</v>
      </c>
      <c r="I149" s="56">
        <v>0</v>
      </c>
      <c r="J149" s="56">
        <v>0</v>
      </c>
      <c r="K149" s="56">
        <v>0</v>
      </c>
      <c r="L149" s="56">
        <v>0</v>
      </c>
      <c r="M149" s="56">
        <v>6.4295100719424463</v>
      </c>
      <c r="N149" s="56">
        <v>6.5198777777777774</v>
      </c>
      <c r="O149" s="56">
        <v>6.6240399785637738</v>
      </c>
      <c r="P149" s="56">
        <v>6.3470949545913227</v>
      </c>
      <c r="Q149" s="56">
        <v>6.9671021276595742</v>
      </c>
      <c r="R149" s="56">
        <v>6.3786780104712042</v>
      </c>
      <c r="S149" s="56">
        <v>6.5357528517110257</v>
      </c>
      <c r="T149" s="56">
        <v>6.1792813542688902</v>
      </c>
      <c r="U149" s="56">
        <v>7.0200536748329618</v>
      </c>
      <c r="V149" s="56">
        <v>5.9783791044776127</v>
      </c>
      <c r="W149" s="56">
        <v>5.892936153071501</v>
      </c>
      <c r="X149" s="56">
        <v>5.7348365679264557</v>
      </c>
      <c r="Y149" s="56">
        <v>5.7126268656716412</v>
      </c>
      <c r="Z149" s="56">
        <v>5.4846956521739134</v>
      </c>
      <c r="AA149" s="56">
        <v>5.5320454545454538</v>
      </c>
      <c r="AB149" s="56">
        <v>6.1164246575342469</v>
      </c>
    </row>
    <row r="150" spans="1:28" x14ac:dyDescent="0.25">
      <c r="A150" s="3" t="s">
        <v>229</v>
      </c>
      <c r="B150" s="8" t="s">
        <v>228</v>
      </c>
      <c r="C150" s="56">
        <v>7.7639846743295013</v>
      </c>
      <c r="D150" s="56">
        <v>7.074631205673759</v>
      </c>
      <c r="E150" s="56">
        <v>6.6666356011183598</v>
      </c>
      <c r="F150" s="56">
        <v>6.8572815533980584</v>
      </c>
      <c r="G150" s="56">
        <v>0</v>
      </c>
      <c r="H150" s="56">
        <v>0</v>
      </c>
      <c r="I150" s="56">
        <v>0</v>
      </c>
      <c r="J150" s="56">
        <v>0</v>
      </c>
      <c r="K150" s="56">
        <v>0</v>
      </c>
      <c r="L150" s="56">
        <v>0</v>
      </c>
      <c r="M150" s="56">
        <v>0</v>
      </c>
      <c r="N150" s="56">
        <v>0</v>
      </c>
      <c r="O150" s="56">
        <v>0</v>
      </c>
      <c r="P150" s="56">
        <v>0</v>
      </c>
      <c r="Q150" s="56">
        <v>0</v>
      </c>
      <c r="R150" s="56">
        <v>0</v>
      </c>
      <c r="S150" s="56" t="s">
        <v>523</v>
      </c>
      <c r="T150" s="56" t="s">
        <v>523</v>
      </c>
      <c r="U150" s="56" t="s">
        <v>523</v>
      </c>
      <c r="V150" s="56" t="s">
        <v>523</v>
      </c>
      <c r="W150" s="56" t="s">
        <v>523</v>
      </c>
      <c r="X150" s="56" t="s">
        <v>523</v>
      </c>
      <c r="Y150" s="56" t="s">
        <v>523</v>
      </c>
      <c r="Z150" s="56">
        <v>0</v>
      </c>
      <c r="AA150" s="56" t="s">
        <v>523</v>
      </c>
      <c r="AB150" s="56">
        <v>0</v>
      </c>
    </row>
    <row r="151" spans="1:28" x14ac:dyDescent="0.25">
      <c r="A151" s="3" t="s">
        <v>398</v>
      </c>
      <c r="B151" s="3" t="s">
        <v>46</v>
      </c>
      <c r="C151" s="56">
        <v>0</v>
      </c>
      <c r="D151" s="56">
        <v>0</v>
      </c>
      <c r="E151" s="56">
        <v>4.833333333333333</v>
      </c>
      <c r="F151" s="56">
        <v>4.3525076181292199</v>
      </c>
      <c r="G151" s="56">
        <v>4.5120495867768593</v>
      </c>
      <c r="H151" s="56">
        <v>4.8783783783783781</v>
      </c>
      <c r="I151" s="56">
        <v>4.0955532574974143</v>
      </c>
      <c r="J151" s="56">
        <v>4.0169014084507033</v>
      </c>
      <c r="K151" s="56">
        <v>6.6494085862459249</v>
      </c>
      <c r="L151" s="56">
        <v>6.7124450723556608</v>
      </c>
      <c r="M151" s="56">
        <v>0</v>
      </c>
      <c r="N151" s="56">
        <v>0</v>
      </c>
      <c r="O151" s="56">
        <v>0</v>
      </c>
      <c r="P151" s="56">
        <v>0</v>
      </c>
      <c r="Q151" s="56">
        <v>0</v>
      </c>
      <c r="R151" s="56">
        <v>0</v>
      </c>
      <c r="S151" s="56">
        <v>5.1008560311284041</v>
      </c>
      <c r="T151" s="56">
        <v>4.9346464646464652</v>
      </c>
      <c r="U151" s="56">
        <v>4.7776387377584335</v>
      </c>
      <c r="V151" s="56">
        <v>5.5284288747346064</v>
      </c>
      <c r="W151" s="56">
        <v>5.1877868852459015</v>
      </c>
      <c r="X151" s="56">
        <v>5.0460992907801421</v>
      </c>
      <c r="Y151" s="56">
        <v>5.132421796165489</v>
      </c>
      <c r="Z151" s="56">
        <v>4.8546341463414633</v>
      </c>
      <c r="AA151" s="56">
        <v>4.9173839184597963</v>
      </c>
      <c r="AB151" s="56">
        <v>4.740589390962672</v>
      </c>
    </row>
    <row r="152" spans="1:28" x14ac:dyDescent="0.25">
      <c r="A152" s="3" t="s">
        <v>470</v>
      </c>
      <c r="B152" s="3" t="s">
        <v>470</v>
      </c>
      <c r="C152" s="56">
        <v>0</v>
      </c>
      <c r="D152" s="56">
        <v>0</v>
      </c>
      <c r="E152" s="56">
        <v>0</v>
      </c>
      <c r="F152" s="56">
        <v>0</v>
      </c>
      <c r="G152" s="56">
        <v>0</v>
      </c>
      <c r="H152" s="56">
        <v>0</v>
      </c>
      <c r="I152" s="56">
        <v>0</v>
      </c>
      <c r="J152" s="56">
        <v>0</v>
      </c>
      <c r="K152" s="56">
        <v>0</v>
      </c>
      <c r="L152" s="56">
        <v>0</v>
      </c>
      <c r="M152" s="56">
        <v>0</v>
      </c>
      <c r="N152" s="56">
        <v>0</v>
      </c>
      <c r="O152" s="56">
        <v>0</v>
      </c>
      <c r="P152" s="56">
        <v>0</v>
      </c>
      <c r="Q152" s="56">
        <v>542.04147747440277</v>
      </c>
      <c r="R152" s="56">
        <v>516.87061592091572</v>
      </c>
      <c r="S152" s="56">
        <v>517.61812080536913</v>
      </c>
      <c r="T152" s="56" t="s">
        <v>523</v>
      </c>
      <c r="U152" s="56" t="s">
        <v>523</v>
      </c>
      <c r="V152" s="56" t="s">
        <v>523</v>
      </c>
      <c r="W152" s="56" t="s">
        <v>523</v>
      </c>
      <c r="X152" s="56" t="s">
        <v>523</v>
      </c>
      <c r="Y152" s="56" t="s">
        <v>523</v>
      </c>
      <c r="Z152" s="56">
        <v>0</v>
      </c>
      <c r="AA152" s="56" t="s">
        <v>523</v>
      </c>
      <c r="AB152" s="56">
        <v>0</v>
      </c>
    </row>
    <row r="153" spans="1:28" x14ac:dyDescent="0.25">
      <c r="A153" s="3" t="s">
        <v>116</v>
      </c>
      <c r="B153" s="3" t="s">
        <v>116</v>
      </c>
      <c r="C153" s="56">
        <v>148.35842293906811</v>
      </c>
      <c r="D153" s="56">
        <v>152.58196721311475</v>
      </c>
      <c r="E153" s="56">
        <v>159.39533777354899</v>
      </c>
      <c r="F153" s="56">
        <v>163.18110236220471</v>
      </c>
      <c r="G153" s="56">
        <v>161.57916666666665</v>
      </c>
      <c r="H153" s="56">
        <v>166.87147030185002</v>
      </c>
      <c r="I153" s="56">
        <v>168.82900302114803</v>
      </c>
      <c r="J153" s="56">
        <v>166.1163163163163</v>
      </c>
      <c r="K153" s="56">
        <v>0</v>
      </c>
      <c r="L153" s="56">
        <v>0</v>
      </c>
      <c r="M153" s="56">
        <v>0</v>
      </c>
      <c r="N153" s="56">
        <v>0</v>
      </c>
      <c r="O153" s="56">
        <v>140.90515247108306</v>
      </c>
      <c r="P153" s="56">
        <v>134.13333333333333</v>
      </c>
      <c r="Q153" s="56">
        <v>144.06573312371131</v>
      </c>
      <c r="R153" s="56">
        <v>126.47348656873032</v>
      </c>
      <c r="S153" s="56">
        <v>126.96979472140764</v>
      </c>
      <c r="T153" s="56">
        <v>127.238</v>
      </c>
      <c r="U153" s="56">
        <v>123.75294449244062</v>
      </c>
      <c r="V153" s="56">
        <v>118.24403247863249</v>
      </c>
      <c r="W153" s="56">
        <v>121.06582949640288</v>
      </c>
      <c r="X153" s="56">
        <v>119.29021731160896</v>
      </c>
      <c r="Y153" s="56">
        <v>123.15911704312114</v>
      </c>
      <c r="Z153" s="56">
        <v>121.10442772073921</v>
      </c>
      <c r="AA153" s="56">
        <v>116.34371764705884</v>
      </c>
      <c r="AB153" s="56">
        <v>119.2575053053053</v>
      </c>
    </row>
    <row r="154" spans="1:28" x14ac:dyDescent="0.25">
      <c r="A154" s="3" t="s">
        <v>213</v>
      </c>
      <c r="B154" s="9" t="s">
        <v>213</v>
      </c>
      <c r="C154" s="56">
        <v>0</v>
      </c>
      <c r="D154" s="56">
        <v>0</v>
      </c>
      <c r="E154" s="56">
        <v>0</v>
      </c>
      <c r="F154" s="56">
        <v>0</v>
      </c>
      <c r="G154" s="56">
        <v>0</v>
      </c>
      <c r="H154" s="56">
        <v>37.05091610414658</v>
      </c>
      <c r="I154" s="56">
        <v>38.224804332313958</v>
      </c>
      <c r="J154" s="56">
        <v>36.639254219204659</v>
      </c>
      <c r="K154" s="56">
        <v>40.707100705679323</v>
      </c>
      <c r="L154" s="56">
        <v>41.763969789653338</v>
      </c>
      <c r="M154" s="56">
        <v>34.953663971340845</v>
      </c>
      <c r="N154" s="56">
        <v>37.423260526315786</v>
      </c>
      <c r="O154" s="56">
        <v>39.340000000000003</v>
      </c>
      <c r="P154" s="56">
        <v>35.681781065088757</v>
      </c>
      <c r="Q154" s="56">
        <v>38.638187500000001</v>
      </c>
      <c r="R154" s="56">
        <v>37.410348468848994</v>
      </c>
      <c r="S154" s="56">
        <v>49.332411820781694</v>
      </c>
      <c r="T154" s="56">
        <v>30.574509803921568</v>
      </c>
      <c r="U154" s="56">
        <v>32.912622415669205</v>
      </c>
      <c r="V154" s="56">
        <v>33.634334763948502</v>
      </c>
      <c r="W154" s="56">
        <v>33.543807574206753</v>
      </c>
      <c r="X154" s="56">
        <v>34.812904222451088</v>
      </c>
      <c r="Y154" s="56">
        <v>33.997751380042466</v>
      </c>
      <c r="Z154" s="56">
        <v>32.827019633225454</v>
      </c>
      <c r="AA154" s="56">
        <v>32.143705793742761</v>
      </c>
      <c r="AB154" s="56">
        <v>33.160852333664351</v>
      </c>
    </row>
    <row r="155" spans="1:28" x14ac:dyDescent="0.25">
      <c r="A155" s="3" t="s">
        <v>377</v>
      </c>
      <c r="B155" s="9" t="s">
        <v>374</v>
      </c>
      <c r="C155" s="56">
        <v>0</v>
      </c>
      <c r="D155" s="56">
        <v>0</v>
      </c>
      <c r="E155" s="56">
        <v>0</v>
      </c>
      <c r="F155" s="56">
        <v>0</v>
      </c>
      <c r="G155" s="56">
        <v>0</v>
      </c>
      <c r="H155" s="56">
        <v>0</v>
      </c>
      <c r="I155" s="56">
        <v>0</v>
      </c>
      <c r="J155" s="56">
        <v>0</v>
      </c>
      <c r="K155" s="56">
        <v>0</v>
      </c>
      <c r="L155" s="56">
        <v>0</v>
      </c>
      <c r="M155" s="56">
        <v>8.3113324181626176</v>
      </c>
      <c r="N155" s="56">
        <v>7.7400578512396692</v>
      </c>
      <c r="O155" s="56">
        <v>7.4738219251336897</v>
      </c>
      <c r="P155" s="56">
        <v>7.5614134183266941</v>
      </c>
      <c r="Q155" s="56">
        <v>7.8809773049645386</v>
      </c>
      <c r="R155" s="56">
        <v>7.3462526766595282</v>
      </c>
      <c r="S155" s="56">
        <v>7.4292231075697215</v>
      </c>
      <c r="T155" s="56">
        <v>6.9205223140495873</v>
      </c>
      <c r="U155" s="56">
        <v>6.5150269272529862</v>
      </c>
      <c r="V155" s="56">
        <v>6.6284491379310353</v>
      </c>
      <c r="W155" s="56">
        <v>6.9750618567103935</v>
      </c>
      <c r="X155" s="56">
        <v>6.9482352112676047</v>
      </c>
      <c r="Y155" s="56">
        <v>6.8335548841893248</v>
      </c>
      <c r="Z155" s="56">
        <v>6.68</v>
      </c>
      <c r="AA155" s="56">
        <v>6.4047952755905504</v>
      </c>
      <c r="AB155" s="56">
        <v>4.4041695568400767</v>
      </c>
    </row>
    <row r="156" spans="1:28" x14ac:dyDescent="0.25">
      <c r="A156" s="3" t="s">
        <v>507</v>
      </c>
      <c r="B156" s="10" t="s">
        <v>555</v>
      </c>
      <c r="C156" s="56">
        <v>33.25989304812834</v>
      </c>
      <c r="D156" s="56">
        <v>30.111777777777775</v>
      </c>
      <c r="E156" s="56">
        <v>31.630950141110066</v>
      </c>
      <c r="F156" s="56">
        <v>31.977622377622382</v>
      </c>
      <c r="G156" s="56">
        <v>31.653721682847895</v>
      </c>
      <c r="H156" s="56">
        <v>34.035062439961578</v>
      </c>
      <c r="I156" s="56">
        <v>37.288068756319511</v>
      </c>
      <c r="J156" s="56">
        <v>38.570078740157477</v>
      </c>
      <c r="K156" s="56">
        <v>34.751377245508976</v>
      </c>
      <c r="L156" s="56">
        <v>36.3355906693712</v>
      </c>
      <c r="M156" s="56">
        <v>32.181958762886595</v>
      </c>
      <c r="N156" s="56">
        <v>34.175514403292183</v>
      </c>
      <c r="O156" s="56">
        <v>34.162033898305083</v>
      </c>
      <c r="P156" s="56">
        <v>34.327421874999999</v>
      </c>
      <c r="Q156" s="56">
        <v>35.568771929824564</v>
      </c>
      <c r="R156" s="56">
        <v>32.53900523560209</v>
      </c>
      <c r="S156" s="56">
        <v>35.030769230769231</v>
      </c>
      <c r="T156" s="56">
        <v>34.491346573982121</v>
      </c>
      <c r="U156" s="56">
        <v>32.485364788732397</v>
      </c>
      <c r="V156" s="56">
        <v>33.20573834586466</v>
      </c>
      <c r="W156" s="56">
        <v>33.907639593908627</v>
      </c>
      <c r="X156" s="56">
        <v>33.484191446028518</v>
      </c>
      <c r="Y156" s="56">
        <v>36.455467640918577</v>
      </c>
      <c r="Z156" s="56">
        <v>37.123222222222225</v>
      </c>
      <c r="AA156" s="56">
        <v>34.929478088578094</v>
      </c>
      <c r="AB156" s="56">
        <v>37.980327433628318</v>
      </c>
    </row>
    <row r="157" spans="1:28" x14ac:dyDescent="0.25">
      <c r="A157" s="6" t="s">
        <v>383</v>
      </c>
      <c r="B157" s="8" t="s">
        <v>171</v>
      </c>
      <c r="C157" s="56">
        <v>0</v>
      </c>
      <c r="D157" s="56">
        <v>0</v>
      </c>
      <c r="E157" s="56">
        <v>0</v>
      </c>
      <c r="F157" s="56">
        <v>0</v>
      </c>
      <c r="G157" s="56">
        <v>0</v>
      </c>
      <c r="H157" s="56">
        <v>0</v>
      </c>
      <c r="I157" s="56">
        <v>0</v>
      </c>
      <c r="J157" s="56">
        <v>0</v>
      </c>
      <c r="K157" s="56">
        <v>0</v>
      </c>
      <c r="L157" s="56">
        <v>0.21318969583874509</v>
      </c>
      <c r="M157" s="56">
        <v>0.70217725405799891</v>
      </c>
      <c r="N157" s="56">
        <v>1.2063509513742072</v>
      </c>
      <c r="O157" s="56">
        <v>0.99933913043478251</v>
      </c>
      <c r="P157" s="56">
        <v>1.0993106318956869</v>
      </c>
      <c r="Q157" s="56">
        <v>1.3186062866722548</v>
      </c>
      <c r="R157" s="56">
        <v>1.2583488372093024</v>
      </c>
      <c r="S157" s="56">
        <v>1.271782945736434</v>
      </c>
      <c r="T157" s="56">
        <v>1.3360344827586208</v>
      </c>
      <c r="U157" s="56">
        <v>1.2467619047619047</v>
      </c>
      <c r="V157" s="56">
        <v>1.2316451612903225</v>
      </c>
      <c r="W157" s="56">
        <v>1.14759222333001</v>
      </c>
      <c r="X157" s="56">
        <v>1.0774677584442172</v>
      </c>
      <c r="Y157" s="56">
        <v>1.1397122641509434</v>
      </c>
      <c r="Z157" s="56">
        <v>1.149163811563169</v>
      </c>
      <c r="AA157" s="56">
        <v>1.1587229885057471</v>
      </c>
      <c r="AB157" s="56">
        <v>1.1131308666017523</v>
      </c>
    </row>
    <row r="158" spans="1:28" x14ac:dyDescent="0.25">
      <c r="A158" s="6" t="s">
        <v>384</v>
      </c>
      <c r="B158" s="8" t="s">
        <v>171</v>
      </c>
      <c r="C158" s="56">
        <v>0</v>
      </c>
      <c r="D158" s="56">
        <v>0</v>
      </c>
      <c r="E158" s="56">
        <v>0</v>
      </c>
      <c r="F158" s="56">
        <v>0</v>
      </c>
      <c r="G158" s="56">
        <v>0</v>
      </c>
      <c r="H158" s="56">
        <v>0</v>
      </c>
      <c r="I158" s="56">
        <v>0</v>
      </c>
      <c r="J158" s="56">
        <v>0.98292682926829278</v>
      </c>
      <c r="K158" s="56">
        <v>1.1722704341248789</v>
      </c>
      <c r="L158" s="56">
        <v>1.3728969941447979</v>
      </c>
      <c r="M158" s="56">
        <v>1.1827751036931322</v>
      </c>
      <c r="N158" s="56">
        <v>0.98068012684989425</v>
      </c>
      <c r="O158" s="56">
        <v>0.87839999999999996</v>
      </c>
      <c r="P158" s="56">
        <v>0.86381564694082247</v>
      </c>
      <c r="Q158" s="56">
        <v>0.99671383067896069</v>
      </c>
      <c r="R158" s="56">
        <v>0.97756025369978861</v>
      </c>
      <c r="S158" s="56">
        <v>0.92937984496124026</v>
      </c>
      <c r="T158" s="56">
        <v>0.8412068965517242</v>
      </c>
      <c r="U158" s="56">
        <v>0.82679999999999998</v>
      </c>
      <c r="V158" s="56">
        <v>0.81056989247311817</v>
      </c>
      <c r="W158" s="56">
        <v>0.88813659022931213</v>
      </c>
      <c r="X158" s="56">
        <v>0.76235926305015345</v>
      </c>
      <c r="Y158" s="56">
        <v>0.83826999999999996</v>
      </c>
      <c r="Z158" s="56">
        <v>1.0830475374732333</v>
      </c>
      <c r="AA158" s="56">
        <v>1.1178528735632183</v>
      </c>
      <c r="AB158" s="56">
        <v>1.1357075949367088</v>
      </c>
    </row>
    <row r="159" spans="1:28" x14ac:dyDescent="0.25">
      <c r="A159" s="6" t="s">
        <v>385</v>
      </c>
      <c r="B159" s="8" t="s">
        <v>171</v>
      </c>
      <c r="C159" s="56">
        <v>0</v>
      </c>
      <c r="D159" s="56">
        <v>0</v>
      </c>
      <c r="E159" s="56">
        <v>0</v>
      </c>
      <c r="F159" s="56">
        <v>0</v>
      </c>
      <c r="G159" s="56">
        <v>0</v>
      </c>
      <c r="H159" s="56">
        <v>0</v>
      </c>
      <c r="I159" s="56">
        <v>2.0242115971515768</v>
      </c>
      <c r="J159" s="56">
        <v>1.9658536585365856</v>
      </c>
      <c r="K159" s="56">
        <v>2.501848275862069</v>
      </c>
      <c r="L159" s="56">
        <v>3.0645911646586348</v>
      </c>
      <c r="M159" s="56">
        <v>2.8458652892561989</v>
      </c>
      <c r="N159" s="56">
        <v>2.6071739957716704</v>
      </c>
      <c r="O159" s="56">
        <v>2.3222434782608694</v>
      </c>
      <c r="P159" s="56">
        <v>2.4802131394182547</v>
      </c>
      <c r="Q159" s="56">
        <v>2.6762298407376357</v>
      </c>
      <c r="R159" s="56">
        <v>2.7038900634249474</v>
      </c>
      <c r="S159" s="56">
        <v>3.0327131782945735</v>
      </c>
      <c r="T159" s="56">
        <v>2.959068965517242</v>
      </c>
      <c r="U159" s="56">
        <v>3.0184761904761901</v>
      </c>
      <c r="V159" s="56">
        <v>2.9475268817204299</v>
      </c>
      <c r="W159" s="56">
        <v>2.8939282153539385</v>
      </c>
      <c r="X159" s="56">
        <v>2.9477891504605935</v>
      </c>
      <c r="Y159" s="56">
        <v>3.1012578616352195</v>
      </c>
      <c r="Z159" s="56">
        <v>2.6761349036402566</v>
      </c>
      <c r="AA159" s="56">
        <v>2.6289425287356321</v>
      </c>
      <c r="AB159" s="56">
        <v>0</v>
      </c>
    </row>
    <row r="160" spans="1:28" x14ac:dyDescent="0.25">
      <c r="A160" s="6" t="s">
        <v>522</v>
      </c>
      <c r="B160" s="3" t="s">
        <v>486</v>
      </c>
      <c r="C160" s="56">
        <v>0</v>
      </c>
      <c r="D160" s="56">
        <v>0</v>
      </c>
      <c r="E160" s="56">
        <v>0</v>
      </c>
      <c r="F160" s="56">
        <v>0</v>
      </c>
      <c r="G160" s="56">
        <v>0</v>
      </c>
      <c r="H160" s="56">
        <v>0</v>
      </c>
      <c r="I160" s="56">
        <v>0</v>
      </c>
      <c r="J160" s="56">
        <v>0</v>
      </c>
      <c r="K160" s="56">
        <v>0</v>
      </c>
      <c r="L160" s="56">
        <v>0</v>
      </c>
      <c r="M160" s="56">
        <v>0</v>
      </c>
      <c r="N160" s="56">
        <v>0</v>
      </c>
      <c r="O160" s="56">
        <v>0</v>
      </c>
      <c r="P160" s="56">
        <v>0</v>
      </c>
      <c r="Q160" s="56">
        <v>0</v>
      </c>
      <c r="R160" s="56">
        <v>0</v>
      </c>
      <c r="S160" s="56">
        <v>0.54991737891737891</v>
      </c>
      <c r="T160" s="56">
        <v>1.1888077444336884</v>
      </c>
      <c r="U160" s="56">
        <v>1.1462752808988763</v>
      </c>
      <c r="V160" s="56">
        <v>1.1270208732694356</v>
      </c>
      <c r="W160" s="56">
        <v>1.2422251521298175</v>
      </c>
      <c r="X160" s="56">
        <v>1.2545855670103094</v>
      </c>
      <c r="Y160" s="56">
        <v>1.2711684210526317</v>
      </c>
      <c r="Z160" s="56">
        <v>1.3028861321776817</v>
      </c>
      <c r="AA160" s="56">
        <v>1.2922371958285053</v>
      </c>
      <c r="AB160" s="56">
        <v>1.3158168316831682</v>
      </c>
    </row>
    <row r="161" spans="1:28" x14ac:dyDescent="0.25">
      <c r="A161" s="3" t="s">
        <v>65</v>
      </c>
      <c r="B161" s="3" t="s">
        <v>436</v>
      </c>
      <c r="C161" s="56">
        <v>0</v>
      </c>
      <c r="D161" s="56">
        <v>0</v>
      </c>
      <c r="E161" s="56">
        <v>0</v>
      </c>
      <c r="F161" s="56">
        <v>0</v>
      </c>
      <c r="G161" s="56">
        <v>0</v>
      </c>
      <c r="H161" s="56">
        <v>0</v>
      </c>
      <c r="I161" s="56">
        <v>0</v>
      </c>
      <c r="J161" s="56">
        <v>0</v>
      </c>
      <c r="K161" s="56">
        <v>0</v>
      </c>
      <c r="L161" s="56">
        <v>0</v>
      </c>
      <c r="M161" s="56">
        <v>0</v>
      </c>
      <c r="N161" s="56">
        <v>0</v>
      </c>
      <c r="O161" s="56">
        <v>6.8583063646170439</v>
      </c>
      <c r="P161" s="56">
        <v>7.9555555555555557</v>
      </c>
      <c r="Q161" s="56">
        <v>8.8779283887468026</v>
      </c>
      <c r="R161" s="56">
        <v>8.5148523206751054</v>
      </c>
      <c r="S161" s="56">
        <v>8.5859459459459462</v>
      </c>
      <c r="T161" s="56" t="s">
        <v>523</v>
      </c>
      <c r="U161" s="56" t="s">
        <v>523</v>
      </c>
      <c r="V161" s="56" t="s">
        <v>523</v>
      </c>
      <c r="W161" s="56" t="s">
        <v>523</v>
      </c>
      <c r="X161" s="56" t="s">
        <v>523</v>
      </c>
      <c r="Y161" s="56" t="s">
        <v>523</v>
      </c>
      <c r="Z161" s="56">
        <v>0</v>
      </c>
      <c r="AA161" s="56" t="s">
        <v>523</v>
      </c>
      <c r="AB161" s="56">
        <v>0</v>
      </c>
    </row>
    <row r="162" spans="1:28" x14ac:dyDescent="0.25">
      <c r="A162" s="6" t="s">
        <v>456</v>
      </c>
      <c r="B162" s="3" t="s">
        <v>174</v>
      </c>
      <c r="C162" s="56">
        <v>0</v>
      </c>
      <c r="D162" s="56">
        <v>0</v>
      </c>
      <c r="E162" s="56">
        <v>0</v>
      </c>
      <c r="F162" s="56">
        <v>0</v>
      </c>
      <c r="G162" s="56">
        <v>0</v>
      </c>
      <c r="H162" s="56">
        <v>0</v>
      </c>
      <c r="I162" s="56">
        <v>0</v>
      </c>
      <c r="J162" s="56">
        <v>0</v>
      </c>
      <c r="K162" s="56">
        <v>1.2901485436893203</v>
      </c>
      <c r="L162" s="56">
        <v>1.2696769383697812</v>
      </c>
      <c r="M162" s="56">
        <v>0</v>
      </c>
      <c r="N162" s="56">
        <v>0</v>
      </c>
      <c r="O162" s="56">
        <v>0</v>
      </c>
      <c r="P162" s="56">
        <v>0</v>
      </c>
      <c r="Q162" s="56">
        <v>0</v>
      </c>
      <c r="R162" s="56">
        <v>0</v>
      </c>
      <c r="S162" s="56">
        <v>0</v>
      </c>
      <c r="T162" s="56" t="s">
        <v>523</v>
      </c>
      <c r="U162" s="56" t="s">
        <v>523</v>
      </c>
      <c r="V162" s="56" t="s">
        <v>523</v>
      </c>
      <c r="W162" s="56" t="s">
        <v>523</v>
      </c>
      <c r="X162" s="56" t="s">
        <v>523</v>
      </c>
      <c r="Y162" s="56" t="s">
        <v>523</v>
      </c>
      <c r="Z162" s="56">
        <v>0</v>
      </c>
      <c r="AA162" s="56" t="s">
        <v>523</v>
      </c>
      <c r="AB162" s="56">
        <v>0</v>
      </c>
    </row>
    <row r="163" spans="1:28" x14ac:dyDescent="0.25">
      <c r="A163" s="3" t="s">
        <v>102</v>
      </c>
      <c r="B163" s="9" t="s">
        <v>489</v>
      </c>
      <c r="C163" s="56">
        <v>22.850877192982459</v>
      </c>
      <c r="D163" s="56">
        <v>0</v>
      </c>
      <c r="E163" s="56">
        <v>0</v>
      </c>
      <c r="F163" s="56">
        <v>22.061847389558231</v>
      </c>
      <c r="G163" s="56">
        <v>22.96556854410202</v>
      </c>
      <c r="H163" s="56">
        <v>23.590243902439028</v>
      </c>
      <c r="I163" s="56">
        <v>23.113494461228601</v>
      </c>
      <c r="J163" s="56">
        <v>23.590243902439028</v>
      </c>
      <c r="K163" s="56">
        <v>12.119509636184857</v>
      </c>
      <c r="L163" s="56">
        <v>22.988971108850453</v>
      </c>
      <c r="M163" s="56">
        <v>23.873960330578512</v>
      </c>
      <c r="N163" s="56">
        <v>0</v>
      </c>
      <c r="O163" s="56">
        <v>0</v>
      </c>
      <c r="P163" s="56">
        <v>0</v>
      </c>
      <c r="Q163" s="56">
        <v>0</v>
      </c>
      <c r="R163" s="56">
        <v>0</v>
      </c>
      <c r="S163" s="56">
        <v>0</v>
      </c>
      <c r="T163" s="56" t="s">
        <v>523</v>
      </c>
      <c r="U163" s="56" t="s">
        <v>523</v>
      </c>
      <c r="V163" s="56" t="s">
        <v>523</v>
      </c>
      <c r="W163" s="56" t="s">
        <v>523</v>
      </c>
      <c r="X163" s="56" t="s">
        <v>523</v>
      </c>
      <c r="Y163" s="56" t="s">
        <v>523</v>
      </c>
      <c r="Z163" s="56">
        <v>0</v>
      </c>
      <c r="AA163" s="56" t="s">
        <v>523</v>
      </c>
      <c r="AB163" s="56">
        <v>0</v>
      </c>
    </row>
    <row r="164" spans="1:28" x14ac:dyDescent="0.25">
      <c r="A164" s="3" t="s">
        <v>124</v>
      </c>
      <c r="B164" s="3" t="s">
        <v>124</v>
      </c>
      <c r="C164" s="56">
        <v>0</v>
      </c>
      <c r="D164" s="56">
        <v>0</v>
      </c>
      <c r="E164" s="56">
        <v>0</v>
      </c>
      <c r="F164" s="56">
        <v>40.687734915924828</v>
      </c>
      <c r="G164" s="56">
        <v>35.763909774436087</v>
      </c>
      <c r="H164" s="56">
        <v>35.077456647398847</v>
      </c>
      <c r="I164" s="56">
        <v>48</v>
      </c>
      <c r="J164" s="56">
        <v>52.523889437314907</v>
      </c>
      <c r="K164" s="56">
        <v>0</v>
      </c>
      <c r="L164" s="56">
        <v>0</v>
      </c>
      <c r="M164" s="56">
        <v>0</v>
      </c>
      <c r="N164" s="56">
        <v>0</v>
      </c>
      <c r="O164" s="56">
        <v>46.770374331550805</v>
      </c>
      <c r="P164" s="56">
        <v>44.078131760078662</v>
      </c>
      <c r="Q164" s="56">
        <v>46.109291462068995</v>
      </c>
      <c r="R164" s="56">
        <v>44.612747826086952</v>
      </c>
      <c r="S164" s="56">
        <v>42.901060752169727</v>
      </c>
      <c r="T164" s="56">
        <v>42.209843724696356</v>
      </c>
      <c r="U164" s="56">
        <v>39.867425438596484</v>
      </c>
      <c r="V164" s="56">
        <v>37.987011764705883</v>
      </c>
      <c r="W164" s="56">
        <v>37.706472340425535</v>
      </c>
      <c r="X164" s="56">
        <v>33.784010330992984</v>
      </c>
      <c r="Y164" s="56">
        <v>34.631829521829523</v>
      </c>
      <c r="Z164" s="56">
        <v>33.735715464994776</v>
      </c>
      <c r="AA164" s="56">
        <v>26.794093271461719</v>
      </c>
      <c r="AB164" s="56">
        <v>27.27173067729084</v>
      </c>
    </row>
    <row r="165" spans="1:28" x14ac:dyDescent="0.25">
      <c r="A165" s="3" t="s">
        <v>139</v>
      </c>
      <c r="B165" s="9" t="s">
        <v>138</v>
      </c>
      <c r="C165" s="56">
        <v>0</v>
      </c>
      <c r="D165" s="56">
        <v>0</v>
      </c>
      <c r="E165" s="56">
        <v>2.884877126654064</v>
      </c>
      <c r="F165" s="56">
        <v>2.4972623363544812</v>
      </c>
      <c r="G165" s="56">
        <v>2.3050544671689988</v>
      </c>
      <c r="H165" s="56">
        <v>2.5930325757575758</v>
      </c>
      <c r="I165" s="56">
        <v>2.8922016112789528</v>
      </c>
      <c r="J165" s="56">
        <v>2.9231213872832367</v>
      </c>
      <c r="K165" s="56">
        <v>2.8623091617933727</v>
      </c>
      <c r="L165" s="56">
        <v>2.9387748987854252</v>
      </c>
      <c r="M165" s="56">
        <v>2.892049075975359</v>
      </c>
      <c r="N165" s="56">
        <v>2.9278117647058819</v>
      </c>
      <c r="O165" s="56">
        <v>3.0279014925373136</v>
      </c>
      <c r="P165" s="56">
        <v>2.9722473420260784</v>
      </c>
      <c r="Q165" s="56">
        <v>3.0536763666947011</v>
      </c>
      <c r="R165" s="56">
        <v>2.8960881856540084</v>
      </c>
      <c r="S165" s="56">
        <v>2.8702621359223306</v>
      </c>
      <c r="T165" s="56">
        <v>2.7291329089128311</v>
      </c>
      <c r="U165" s="56">
        <v>2.6667579408543265</v>
      </c>
      <c r="V165" s="56">
        <v>2.7059259259259258</v>
      </c>
      <c r="W165" s="56">
        <v>2.7346435845213852</v>
      </c>
      <c r="X165" s="56">
        <v>2.6543563336766223</v>
      </c>
      <c r="Y165" s="56">
        <v>2.6218419218585005</v>
      </c>
      <c r="Z165" s="56">
        <v>2.5159196581196581</v>
      </c>
      <c r="AA165" s="56">
        <v>2.5366960602549247</v>
      </c>
      <c r="AB165" s="56">
        <v>2.5692286282306163</v>
      </c>
    </row>
    <row r="166" spans="1:28" x14ac:dyDescent="0.25">
      <c r="A166" s="3" t="s">
        <v>149</v>
      </c>
      <c r="B166" s="3" t="s">
        <v>149</v>
      </c>
      <c r="C166" s="56">
        <v>141.24197983501375</v>
      </c>
      <c r="D166" s="56">
        <v>138.95268167860797</v>
      </c>
      <c r="E166" s="56">
        <v>137.20384615384614</v>
      </c>
      <c r="F166" s="56">
        <v>134.91278885630499</v>
      </c>
      <c r="G166" s="56">
        <v>136.23446088794927</v>
      </c>
      <c r="H166" s="56">
        <v>143.4015748031496</v>
      </c>
      <c r="I166" s="56">
        <v>139.6706002034588</v>
      </c>
      <c r="J166" s="56">
        <v>153.73384995083578</v>
      </c>
      <c r="K166" s="56">
        <v>139.97215648702596</v>
      </c>
      <c r="L166" s="56">
        <v>153.25725578093306</v>
      </c>
      <c r="M166" s="56">
        <v>155.19058823529411</v>
      </c>
      <c r="N166" s="56">
        <v>161.41686796315253</v>
      </c>
      <c r="O166" s="56">
        <v>162.04845580404685</v>
      </c>
      <c r="P166" s="56">
        <v>168.8818181818182</v>
      </c>
      <c r="Q166" s="56">
        <v>180.28521739130434</v>
      </c>
      <c r="R166" s="56">
        <v>170.20951219512199</v>
      </c>
      <c r="S166" s="56">
        <v>175.55686274509804</v>
      </c>
      <c r="T166" s="56">
        <v>175.37850202429149</v>
      </c>
      <c r="U166" s="56">
        <v>172.90689655172415</v>
      </c>
      <c r="V166" s="56">
        <v>173.29421221864951</v>
      </c>
      <c r="W166" s="56">
        <v>178.35525354969573</v>
      </c>
      <c r="X166" s="56">
        <v>179.68150354609929</v>
      </c>
      <c r="Y166" s="56">
        <v>183.88105424769705</v>
      </c>
      <c r="Z166" s="56">
        <v>181.53036437246962</v>
      </c>
      <c r="AA166" s="56">
        <v>176.18783669724769</v>
      </c>
      <c r="AB166" s="56">
        <v>184.48292800397218</v>
      </c>
    </row>
    <row r="167" spans="1:28" x14ac:dyDescent="0.25">
      <c r="A167" s="3" t="s">
        <v>150</v>
      </c>
      <c r="B167" s="3" t="s">
        <v>150</v>
      </c>
      <c r="C167" s="56">
        <v>129.64513274336284</v>
      </c>
      <c r="D167" s="56">
        <v>133.78004138594798</v>
      </c>
      <c r="E167" s="56">
        <v>134.89923371647509</v>
      </c>
      <c r="F167" s="56">
        <v>135.81671763506625</v>
      </c>
      <c r="G167" s="56">
        <v>136.85217391304349</v>
      </c>
      <c r="H167" s="56">
        <v>140.40347155255546</v>
      </c>
      <c r="I167" s="56">
        <v>146.65040650406505</v>
      </c>
      <c r="J167" s="56">
        <v>149.40487804878052</v>
      </c>
      <c r="K167" s="56">
        <v>154.19599002904167</v>
      </c>
      <c r="L167" s="56">
        <v>156.2570852071006</v>
      </c>
      <c r="M167" s="56">
        <v>163.39086522187824</v>
      </c>
      <c r="N167" s="56">
        <v>169.07404046858358</v>
      </c>
      <c r="O167" s="56">
        <v>176.40385804046855</v>
      </c>
      <c r="P167" s="56">
        <v>182.29764664664663</v>
      </c>
      <c r="Q167" s="56">
        <v>193.7229843373494</v>
      </c>
      <c r="R167" s="56">
        <v>186.21157024793388</v>
      </c>
      <c r="S167" s="56">
        <v>185.59376181474479</v>
      </c>
      <c r="T167" s="56">
        <v>183.07272727272726</v>
      </c>
      <c r="U167" s="56">
        <v>176.70264317180616</v>
      </c>
      <c r="V167" s="56">
        <v>178.1773722627737</v>
      </c>
      <c r="W167" s="56">
        <v>184.14223350253803</v>
      </c>
      <c r="X167" s="56">
        <v>181.90530839231548</v>
      </c>
      <c r="Y167" s="56">
        <v>186.53215417106651</v>
      </c>
      <c r="Z167" s="56">
        <v>183.80666666666667</v>
      </c>
      <c r="AA167" s="56">
        <v>177.43569273743017</v>
      </c>
      <c r="AB167" s="56">
        <v>190.42054137931035</v>
      </c>
    </row>
    <row r="168" spans="1:28" x14ac:dyDescent="0.25">
      <c r="A168" s="3" t="s">
        <v>152</v>
      </c>
      <c r="B168" s="3" t="s">
        <v>152</v>
      </c>
      <c r="C168" s="56">
        <v>0</v>
      </c>
      <c r="D168" s="56">
        <v>0</v>
      </c>
      <c r="E168" s="56">
        <v>0</v>
      </c>
      <c r="F168" s="56">
        <v>0</v>
      </c>
      <c r="G168" s="56">
        <v>0</v>
      </c>
      <c r="H168" s="56">
        <v>0</v>
      </c>
      <c r="I168" s="56">
        <v>0</v>
      </c>
      <c r="J168" s="56">
        <v>0</v>
      </c>
      <c r="K168" s="56">
        <v>0</v>
      </c>
      <c r="L168" s="56">
        <v>0</v>
      </c>
      <c r="M168" s="56">
        <v>0</v>
      </c>
      <c r="N168" s="56">
        <v>25.44104234527687</v>
      </c>
      <c r="O168" s="56">
        <v>40.313043478260866</v>
      </c>
      <c r="P168" s="56">
        <v>45.512195121951216</v>
      </c>
      <c r="Q168" s="56">
        <v>47.718181818181819</v>
      </c>
      <c r="R168" s="56">
        <v>45.807692307692307</v>
      </c>
      <c r="S168" s="56">
        <v>45.403520456707895</v>
      </c>
      <c r="T168" s="56">
        <v>46.359777766895206</v>
      </c>
      <c r="U168" s="56">
        <v>45.528142953020136</v>
      </c>
      <c r="V168" s="56">
        <v>48.460989640591961</v>
      </c>
      <c r="W168" s="56">
        <v>40.173828571428572</v>
      </c>
      <c r="X168" s="56">
        <v>43.573935353535354</v>
      </c>
      <c r="Y168" s="56">
        <v>44.534585593220335</v>
      </c>
      <c r="Z168" s="56">
        <v>44.444578437843781</v>
      </c>
      <c r="AA168" s="56">
        <v>44.084964211737635</v>
      </c>
      <c r="AB168" s="56">
        <v>44.784547389558234</v>
      </c>
    </row>
    <row r="169" spans="1:28" x14ac:dyDescent="0.25">
      <c r="A169" s="3" t="s">
        <v>556</v>
      </c>
      <c r="B169" s="3" t="s">
        <v>556</v>
      </c>
      <c r="C169" s="56">
        <v>1112.3018757327081</v>
      </c>
      <c r="D169" s="56">
        <v>1081.287433070866</v>
      </c>
      <c r="E169" s="56">
        <v>1069.7464885021752</v>
      </c>
      <c r="F169" s="56">
        <v>1079.7744730679156</v>
      </c>
      <c r="G169" s="56">
        <v>1031.6529157667387</v>
      </c>
      <c r="H169" s="56">
        <v>1098.605357142857</v>
      </c>
      <c r="I169" s="56">
        <v>1275.1713998660416</v>
      </c>
      <c r="J169" s="56">
        <v>1144.0264028543625</v>
      </c>
      <c r="K169" s="56">
        <v>1173.1769518737672</v>
      </c>
      <c r="L169" s="56">
        <v>1079.4471360897498</v>
      </c>
      <c r="M169" s="56">
        <v>1063.0027397260274</v>
      </c>
      <c r="N169" s="56">
        <v>980.34261175250595</v>
      </c>
      <c r="O169" s="56">
        <v>1154.9128068303096</v>
      </c>
      <c r="P169" s="56">
        <v>1084.6591997376188</v>
      </c>
      <c r="Q169" s="56">
        <v>1076.4519910263602</v>
      </c>
      <c r="R169" s="56">
        <v>1051.5098724760892</v>
      </c>
      <c r="S169" s="56">
        <v>1062.3513618677043</v>
      </c>
      <c r="T169" s="56">
        <v>1056.6064831389535</v>
      </c>
      <c r="U169" s="56">
        <v>1013.1877012958962</v>
      </c>
      <c r="V169" s="56">
        <v>1039.4426099031216</v>
      </c>
      <c r="W169" s="56">
        <v>1025.881287804878</v>
      </c>
      <c r="X169" s="56">
        <v>1017.3882564356435</v>
      </c>
      <c r="Y169" s="56">
        <v>1065.7323590814194</v>
      </c>
      <c r="Z169" s="56">
        <v>1055.5570824524314</v>
      </c>
      <c r="AA169" s="56">
        <v>1014.0281618224667</v>
      </c>
      <c r="AB169" s="56">
        <v>1062.9188548812665</v>
      </c>
    </row>
    <row r="170" spans="1:28" x14ac:dyDescent="0.25">
      <c r="A170" s="3" t="s">
        <v>240</v>
      </c>
      <c r="B170" s="3" t="s">
        <v>240</v>
      </c>
      <c r="C170" s="56">
        <v>0</v>
      </c>
      <c r="D170" s="56">
        <v>0</v>
      </c>
      <c r="E170" s="56">
        <v>0</v>
      </c>
      <c r="F170" s="56">
        <v>0</v>
      </c>
      <c r="G170" s="56">
        <v>0</v>
      </c>
      <c r="H170" s="56">
        <v>0</v>
      </c>
      <c r="I170" s="56">
        <v>0</v>
      </c>
      <c r="J170" s="56">
        <v>0</v>
      </c>
      <c r="K170" s="56">
        <v>12.824277400581959</v>
      </c>
      <c r="L170" s="56">
        <v>17.384877777777778</v>
      </c>
      <c r="M170" s="56">
        <v>22.451795041322313</v>
      </c>
      <c r="N170" s="56">
        <v>22.994311111111109</v>
      </c>
      <c r="O170" s="56">
        <v>22.994311111111109</v>
      </c>
      <c r="P170" s="56">
        <v>25.193000000000005</v>
      </c>
      <c r="Q170" s="56">
        <v>28.170356649395508</v>
      </c>
      <c r="R170" s="56">
        <v>27.97672430196484</v>
      </c>
      <c r="S170" s="56">
        <v>28.088729703915952</v>
      </c>
      <c r="T170" s="56">
        <v>28.739486673247782</v>
      </c>
      <c r="U170" s="56">
        <v>27.422026875699892</v>
      </c>
      <c r="V170" s="56">
        <v>27.537834394904454</v>
      </c>
      <c r="W170" s="56">
        <v>27.603195020746885</v>
      </c>
      <c r="X170" s="56">
        <v>26.902764227642276</v>
      </c>
      <c r="Y170" s="56">
        <v>27.857462039045554</v>
      </c>
      <c r="Z170" s="56">
        <v>26.368333333333332</v>
      </c>
      <c r="AA170" s="56">
        <v>25.680028555176335</v>
      </c>
      <c r="AB170" s="56">
        <v>26.136613226452909</v>
      </c>
    </row>
    <row r="171" spans="1:28" x14ac:dyDescent="0.25">
      <c r="A171" s="3" t="s">
        <v>324</v>
      </c>
      <c r="B171" s="9" t="s">
        <v>322</v>
      </c>
      <c r="C171" s="56">
        <v>0</v>
      </c>
      <c r="D171" s="56">
        <v>0</v>
      </c>
      <c r="E171" s="56">
        <v>0</v>
      </c>
      <c r="F171" s="56">
        <v>0</v>
      </c>
      <c r="G171" s="56">
        <v>0</v>
      </c>
      <c r="H171" s="56">
        <v>0</v>
      </c>
      <c r="I171" s="56">
        <v>0</v>
      </c>
      <c r="J171" s="56">
        <v>4.9566776119402984</v>
      </c>
      <c r="K171" s="56">
        <v>0</v>
      </c>
      <c r="L171" s="56">
        <v>0</v>
      </c>
      <c r="M171" s="56">
        <v>0</v>
      </c>
      <c r="N171" s="56">
        <v>7.6960628099173558</v>
      </c>
      <c r="O171" s="56">
        <v>8.9899559411146157</v>
      </c>
      <c r="P171" s="56">
        <v>9.5380728613569303</v>
      </c>
      <c r="Q171" s="56">
        <v>9.027075</v>
      </c>
      <c r="R171" s="56">
        <v>8.8046666666666678</v>
      </c>
      <c r="S171" s="56">
        <v>8.5577755102040811</v>
      </c>
      <c r="T171" s="56">
        <v>8.4520637860082317</v>
      </c>
      <c r="U171" s="56">
        <v>8.1038675241157563</v>
      </c>
      <c r="V171" s="56">
        <v>7.060563271939329</v>
      </c>
      <c r="W171" s="56">
        <v>7.2486903225806447</v>
      </c>
      <c r="X171" s="56">
        <v>7.3955446339017046</v>
      </c>
      <c r="Y171" s="56">
        <v>7.5321095189355169</v>
      </c>
      <c r="Z171" s="56">
        <v>7.3440893743793438</v>
      </c>
      <c r="AA171" s="56">
        <v>7.1743492063492056</v>
      </c>
      <c r="AB171" s="56">
        <v>7.5817829457364336</v>
      </c>
    </row>
    <row r="172" spans="1:28" x14ac:dyDescent="0.25">
      <c r="A172" s="3" t="s">
        <v>241</v>
      </c>
      <c r="B172" s="3" t="s">
        <v>241</v>
      </c>
      <c r="C172" s="56">
        <v>14.633187006145741</v>
      </c>
      <c r="D172" s="56">
        <v>13.927138755980863</v>
      </c>
      <c r="E172" s="56">
        <v>14.490485252140818</v>
      </c>
      <c r="F172" s="56">
        <v>14.089001009081736</v>
      </c>
      <c r="G172" s="56">
        <v>13.695479009687835</v>
      </c>
      <c r="H172" s="56">
        <v>15.621256038647344</v>
      </c>
      <c r="I172" s="56">
        <v>0</v>
      </c>
      <c r="J172" s="56">
        <v>0</v>
      </c>
      <c r="K172" s="56">
        <v>21.734483253588518</v>
      </c>
      <c r="L172" s="56">
        <v>20.849843137254904</v>
      </c>
      <c r="M172" s="56">
        <v>22.509900821355238</v>
      </c>
      <c r="N172" s="56">
        <v>23.119398507462687</v>
      </c>
      <c r="O172" s="56">
        <v>21.04286734258271</v>
      </c>
      <c r="P172" s="56">
        <v>23.873909870388836</v>
      </c>
      <c r="Q172" s="56">
        <v>26.001907375643224</v>
      </c>
      <c r="R172" s="56">
        <v>25.572634539813855</v>
      </c>
      <c r="S172" s="56">
        <v>25.133333333333333</v>
      </c>
      <c r="T172" s="56">
        <v>24.459607843137256</v>
      </c>
      <c r="U172" s="56">
        <v>22.57992196209587</v>
      </c>
      <c r="V172" s="56">
        <v>23.225263157894737</v>
      </c>
      <c r="W172" s="56">
        <v>23.242877697841728</v>
      </c>
      <c r="X172" s="56">
        <v>21.900070921985815</v>
      </c>
      <c r="Y172" s="56">
        <v>22.474142394822007</v>
      </c>
      <c r="Z172" s="56">
        <v>22.259071038251363</v>
      </c>
      <c r="AA172" s="56">
        <v>22.211610407239817</v>
      </c>
      <c r="AB172" s="56">
        <v>22.836135458167327</v>
      </c>
    </row>
    <row r="173" spans="1:28" x14ac:dyDescent="0.25">
      <c r="A173" s="3" t="s">
        <v>471</v>
      </c>
      <c r="B173" s="3" t="s">
        <v>116</v>
      </c>
      <c r="C173" s="56">
        <v>0</v>
      </c>
      <c r="D173" s="56">
        <v>0</v>
      </c>
      <c r="E173" s="56">
        <v>0</v>
      </c>
      <c r="F173" s="56">
        <v>0</v>
      </c>
      <c r="G173" s="56">
        <v>0</v>
      </c>
      <c r="H173" s="56">
        <v>0</v>
      </c>
      <c r="I173" s="56">
        <v>0</v>
      </c>
      <c r="J173" s="56">
        <v>0</v>
      </c>
      <c r="K173" s="56">
        <v>0</v>
      </c>
      <c r="L173" s="56">
        <v>0</v>
      </c>
      <c r="M173" s="56">
        <v>0</v>
      </c>
      <c r="N173" s="56">
        <v>0</v>
      </c>
      <c r="O173" s="56">
        <v>0</v>
      </c>
      <c r="P173" s="56">
        <v>0</v>
      </c>
      <c r="Q173" s="56">
        <v>20.21863654261168</v>
      </c>
      <c r="R173" s="56">
        <v>17.408945645330533</v>
      </c>
      <c r="S173" s="56">
        <v>16.722610948191594</v>
      </c>
      <c r="T173" s="56">
        <v>17.093</v>
      </c>
      <c r="U173" s="56">
        <v>16.145315334773219</v>
      </c>
      <c r="V173" s="56">
        <v>16.558335042735045</v>
      </c>
      <c r="W173" s="56">
        <v>16.243509352517986</v>
      </c>
      <c r="X173" s="56">
        <v>17.474372505091651</v>
      </c>
      <c r="Y173" s="56">
        <v>16.604579055441476</v>
      </c>
      <c r="Z173" s="56">
        <v>15.964844353182752</v>
      </c>
      <c r="AA173" s="56">
        <v>15.12944705882353</v>
      </c>
      <c r="AB173" s="56">
        <v>12.883020820820821</v>
      </c>
    </row>
    <row r="174" spans="1:28" x14ac:dyDescent="0.25">
      <c r="A174" s="3" t="s">
        <v>287</v>
      </c>
      <c r="B174" s="9" t="s">
        <v>286</v>
      </c>
      <c r="C174" s="56">
        <v>0</v>
      </c>
      <c r="D174" s="56">
        <v>0</v>
      </c>
      <c r="E174" s="56">
        <v>0</v>
      </c>
      <c r="F174" s="56">
        <v>0</v>
      </c>
      <c r="G174" s="56">
        <v>0</v>
      </c>
      <c r="H174" s="56">
        <v>0</v>
      </c>
      <c r="I174" s="56">
        <v>0</v>
      </c>
      <c r="J174" s="56">
        <v>0</v>
      </c>
      <c r="K174" s="56">
        <v>0</v>
      </c>
      <c r="L174" s="56">
        <v>0</v>
      </c>
      <c r="M174" s="56">
        <v>0.74421060445387066</v>
      </c>
      <c r="N174" s="56">
        <v>0.75399174503657251</v>
      </c>
      <c r="O174" s="56">
        <v>1.283912765957447</v>
      </c>
      <c r="P174" s="56">
        <v>2.4211029702970301</v>
      </c>
      <c r="Q174" s="56">
        <v>0</v>
      </c>
      <c r="R174" s="56">
        <v>0</v>
      </c>
      <c r="S174" s="56" t="s">
        <v>523</v>
      </c>
      <c r="T174" s="56" t="s">
        <v>523</v>
      </c>
      <c r="U174" s="56" t="s">
        <v>523</v>
      </c>
      <c r="V174" s="56" t="s">
        <v>523</v>
      </c>
      <c r="W174" s="56" t="s">
        <v>523</v>
      </c>
      <c r="X174" s="56" t="s">
        <v>523</v>
      </c>
      <c r="Y174" s="56" t="s">
        <v>523</v>
      </c>
      <c r="Z174" s="56">
        <v>0</v>
      </c>
      <c r="AA174" s="56" t="s">
        <v>523</v>
      </c>
      <c r="AB174" s="56">
        <v>0</v>
      </c>
    </row>
    <row r="175" spans="1:28" x14ac:dyDescent="0.25">
      <c r="A175" s="3" t="s">
        <v>91</v>
      </c>
      <c r="B175" s="8" t="s">
        <v>90</v>
      </c>
      <c r="C175" s="56">
        <v>0</v>
      </c>
      <c r="D175" s="56">
        <v>0</v>
      </c>
      <c r="E175" s="56">
        <v>0</v>
      </c>
      <c r="F175" s="56">
        <v>0</v>
      </c>
      <c r="G175" s="56">
        <v>0</v>
      </c>
      <c r="H175" s="56">
        <v>0</v>
      </c>
      <c r="I175" s="56">
        <v>0</v>
      </c>
      <c r="J175" s="56">
        <v>1.9645224171539961</v>
      </c>
      <c r="K175" s="56">
        <v>1.7602894736842107</v>
      </c>
      <c r="L175" s="56">
        <v>3.4700662054381981</v>
      </c>
      <c r="M175" s="56">
        <v>2.4739537190082648</v>
      </c>
      <c r="N175" s="56">
        <v>2.0721345951629866</v>
      </c>
      <c r="O175" s="56">
        <v>2.0957264957264958</v>
      </c>
      <c r="P175" s="56">
        <v>2.8280209790209794</v>
      </c>
      <c r="Q175" s="56">
        <v>2.9706140350877197</v>
      </c>
      <c r="R175" s="56">
        <v>2.7965799149840596</v>
      </c>
      <c r="S175" s="56">
        <v>2.8938083252662157</v>
      </c>
      <c r="T175" s="56">
        <v>2.921366045142296</v>
      </c>
      <c r="U175" s="56">
        <v>2.8128962760131437</v>
      </c>
      <c r="V175" s="56">
        <v>2.8793105263157894</v>
      </c>
      <c r="W175" s="56">
        <v>2.9291814475025486</v>
      </c>
      <c r="X175" s="56">
        <v>2.9375386503067489</v>
      </c>
      <c r="Y175" s="56">
        <v>3.0589502673796787</v>
      </c>
      <c r="Z175" s="56">
        <v>2.9845609257265879</v>
      </c>
      <c r="AA175" s="56">
        <v>2.9378589041095897</v>
      </c>
      <c r="AB175" s="56">
        <v>3.0438699300699303</v>
      </c>
    </row>
    <row r="176" spans="1:28" x14ac:dyDescent="0.25">
      <c r="A176" s="3" t="s">
        <v>363</v>
      </c>
      <c r="B176" s="9" t="s">
        <v>361</v>
      </c>
      <c r="C176" s="56">
        <v>0</v>
      </c>
      <c r="D176" s="56">
        <v>0</v>
      </c>
      <c r="E176" s="56">
        <v>3.8291079812206572</v>
      </c>
      <c r="F176" s="56">
        <v>4.0112449799196792</v>
      </c>
      <c r="G176" s="56">
        <v>3.1459893048128338</v>
      </c>
      <c r="H176" s="56">
        <v>3.8307765834932823</v>
      </c>
      <c r="I176" s="56">
        <v>4.0513238289205704</v>
      </c>
      <c r="J176" s="56">
        <v>4.9313725490196081</v>
      </c>
      <c r="K176" s="56">
        <v>4.7146903381642513</v>
      </c>
      <c r="L176" s="56">
        <v>5.4666579158316626</v>
      </c>
      <c r="M176" s="56">
        <v>6.6910338877338873</v>
      </c>
      <c r="N176" s="56">
        <v>6.8122552238805971</v>
      </c>
      <c r="O176" s="56">
        <v>7.4069385272145141</v>
      </c>
      <c r="P176" s="56">
        <v>7.6193393213572858</v>
      </c>
      <c r="Q176" s="56">
        <v>7.6062547660311957</v>
      </c>
      <c r="R176" s="56">
        <v>9.4786638743455498</v>
      </c>
      <c r="S176" s="56">
        <v>7.4976804619826751</v>
      </c>
      <c r="T176" s="56">
        <v>8.0413669291338579</v>
      </c>
      <c r="U176" s="56">
        <v>8.1488407079646024</v>
      </c>
      <c r="V176" s="56">
        <v>7.7306222222222214</v>
      </c>
      <c r="W176" s="56">
        <v>7.7620331987891023</v>
      </c>
      <c r="X176" s="56">
        <v>7.8222631901840494</v>
      </c>
      <c r="Y176" s="56">
        <v>8.0850758029978582</v>
      </c>
      <c r="Z176" s="56">
        <v>8.0028189189189192</v>
      </c>
      <c r="AA176" s="56">
        <v>8.0087135135135146</v>
      </c>
      <c r="AB176" s="56">
        <v>8.1927357354392889</v>
      </c>
    </row>
    <row r="177" spans="1:28" x14ac:dyDescent="0.25">
      <c r="A177" s="3" t="s">
        <v>37</v>
      </c>
      <c r="B177" s="8" t="s">
        <v>38</v>
      </c>
      <c r="C177" s="56">
        <v>0</v>
      </c>
      <c r="D177" s="56">
        <v>0</v>
      </c>
      <c r="E177" s="56">
        <v>0</v>
      </c>
      <c r="F177" s="56">
        <v>0</v>
      </c>
      <c r="G177" s="56">
        <v>0</v>
      </c>
      <c r="H177" s="56">
        <v>0</v>
      </c>
      <c r="I177" s="56">
        <v>0</v>
      </c>
      <c r="J177" s="56">
        <v>0</v>
      </c>
      <c r="K177" s="56">
        <v>0</v>
      </c>
      <c r="L177" s="56">
        <v>0.77252405322415552</v>
      </c>
      <c r="M177" s="56">
        <v>4.441832460732984</v>
      </c>
      <c r="N177" s="56">
        <v>4.3930927835051552</v>
      </c>
      <c r="O177" s="56">
        <v>4.4684582893347411</v>
      </c>
      <c r="P177" s="56">
        <v>8.4124003933136677</v>
      </c>
      <c r="Q177" s="56">
        <v>9.7802389078498297</v>
      </c>
      <c r="R177" s="56">
        <v>9.1443422459893053</v>
      </c>
      <c r="S177" s="56">
        <v>9.0436023054755044</v>
      </c>
      <c r="T177" s="56">
        <v>9.0795835850956692</v>
      </c>
      <c r="U177" s="56">
        <v>8.7275378114842912</v>
      </c>
      <c r="V177" s="56">
        <v>8.3863627118644057</v>
      </c>
      <c r="W177" s="56">
        <v>8.7026456389452349</v>
      </c>
      <c r="X177" s="56">
        <v>8.9065383233532938</v>
      </c>
      <c r="Y177" s="56">
        <v>10.889237037037038</v>
      </c>
      <c r="Z177" s="56">
        <v>9.217431729785055</v>
      </c>
      <c r="AA177" s="56">
        <v>9.0484545454545451</v>
      </c>
      <c r="AB177" s="56">
        <v>10.475322924901185</v>
      </c>
    </row>
    <row r="178" spans="1:28" x14ac:dyDescent="0.25">
      <c r="A178" s="3" t="s">
        <v>153</v>
      </c>
      <c r="B178" s="3" t="s">
        <v>153</v>
      </c>
      <c r="C178" s="56">
        <v>35.673055028462997</v>
      </c>
      <c r="D178" s="56">
        <v>35.53544267198405</v>
      </c>
      <c r="E178" s="56">
        <v>40.438883806038426</v>
      </c>
      <c r="F178" s="56">
        <v>42.438763493621195</v>
      </c>
      <c r="G178" s="56">
        <v>33.756468421052631</v>
      </c>
      <c r="H178" s="56">
        <v>36.392968749999994</v>
      </c>
      <c r="I178" s="56">
        <v>37.920438683948163</v>
      </c>
      <c r="J178" s="56">
        <v>37.547912152420189</v>
      </c>
      <c r="K178" s="56">
        <v>36.772823702252701</v>
      </c>
      <c r="L178" s="56">
        <v>37.14300842872008</v>
      </c>
      <c r="M178" s="56">
        <v>38.898048268625395</v>
      </c>
      <c r="N178" s="56">
        <v>38.611256490134998</v>
      </c>
      <c r="O178" s="56">
        <v>37.660913519091842</v>
      </c>
      <c r="P178" s="56">
        <v>37.219019148936169</v>
      </c>
      <c r="Q178" s="56">
        <v>37.358036199095025</v>
      </c>
      <c r="R178" s="56">
        <v>35.161493169690502</v>
      </c>
      <c r="S178" s="56">
        <v>35.766666666666666</v>
      </c>
      <c r="T178" s="56">
        <v>35.272497472194132</v>
      </c>
      <c r="U178" s="56">
        <v>35.226288117770764</v>
      </c>
      <c r="V178" s="56">
        <v>33.469607843137254</v>
      </c>
      <c r="W178" s="56">
        <v>34.460958205912334</v>
      </c>
      <c r="X178" s="56">
        <v>34.167774420946621</v>
      </c>
      <c r="Y178" s="56">
        <v>34.824384384384381</v>
      </c>
      <c r="Z178" s="56">
        <v>36.220886385896179</v>
      </c>
      <c r="AA178" s="56">
        <v>33.250801795735129</v>
      </c>
      <c r="AB178" s="56">
        <v>34.237240356083092</v>
      </c>
    </row>
    <row r="179" spans="1:28" x14ac:dyDescent="0.25">
      <c r="A179" s="3" t="s">
        <v>47</v>
      </c>
      <c r="B179" s="3" t="s">
        <v>47</v>
      </c>
      <c r="C179" s="56">
        <v>0</v>
      </c>
      <c r="D179" s="56">
        <v>0</v>
      </c>
      <c r="E179" s="56">
        <v>0</v>
      </c>
      <c r="F179" s="56">
        <v>0</v>
      </c>
      <c r="G179" s="56">
        <v>0</v>
      </c>
      <c r="H179" s="56">
        <v>0</v>
      </c>
      <c r="I179" s="56">
        <v>0</v>
      </c>
      <c r="J179" s="56">
        <v>0</v>
      </c>
      <c r="K179" s="56">
        <v>0</v>
      </c>
      <c r="L179" s="56">
        <v>0</v>
      </c>
      <c r="M179" s="56">
        <v>0</v>
      </c>
      <c r="N179" s="56">
        <v>0</v>
      </c>
      <c r="O179" s="56">
        <v>0</v>
      </c>
      <c r="P179" s="56">
        <v>1.9738959764474975</v>
      </c>
      <c r="Q179" s="56">
        <v>1.9864427217915592</v>
      </c>
      <c r="R179" s="56">
        <v>0</v>
      </c>
      <c r="S179" s="56" t="s">
        <v>523</v>
      </c>
      <c r="T179" s="56" t="s">
        <v>523</v>
      </c>
      <c r="U179" s="56" t="s">
        <v>523</v>
      </c>
      <c r="V179" s="56" t="s">
        <v>523</v>
      </c>
      <c r="W179" s="56" t="s">
        <v>523</v>
      </c>
      <c r="X179" s="56" t="s">
        <v>523</v>
      </c>
      <c r="Y179" s="56" t="s">
        <v>523</v>
      </c>
      <c r="Z179" s="56">
        <v>0</v>
      </c>
      <c r="AA179" s="56" t="s">
        <v>523</v>
      </c>
      <c r="AB179" s="56">
        <v>0</v>
      </c>
    </row>
    <row r="180" spans="1:28" x14ac:dyDescent="0.25">
      <c r="A180" s="3" t="s">
        <v>509</v>
      </c>
      <c r="B180" s="3" t="s">
        <v>0</v>
      </c>
      <c r="C180" s="56">
        <v>0</v>
      </c>
      <c r="D180" s="56">
        <v>0</v>
      </c>
      <c r="E180" s="56">
        <v>0</v>
      </c>
      <c r="F180" s="56">
        <v>0</v>
      </c>
      <c r="G180" s="56">
        <v>0</v>
      </c>
      <c r="H180" s="56">
        <v>0</v>
      </c>
      <c r="I180" s="56">
        <v>0</v>
      </c>
      <c r="J180" s="56">
        <v>0</v>
      </c>
      <c r="K180" s="56">
        <v>0</v>
      </c>
      <c r="L180" s="56">
        <v>0</v>
      </c>
      <c r="M180" s="56">
        <v>0</v>
      </c>
      <c r="N180" s="56">
        <v>0</v>
      </c>
      <c r="O180" s="56">
        <v>0</v>
      </c>
      <c r="P180" s="56">
        <v>0</v>
      </c>
      <c r="Q180" s="56">
        <v>0</v>
      </c>
      <c r="R180" s="56">
        <v>0</v>
      </c>
      <c r="S180" s="56">
        <v>0.3526601941747573</v>
      </c>
      <c r="T180" s="56">
        <v>0.37025925925925929</v>
      </c>
      <c r="U180" s="56">
        <v>0.39019484882418809</v>
      </c>
      <c r="V180" s="56">
        <v>2.4438126361655774</v>
      </c>
      <c r="W180" s="56">
        <v>4.7271933471933467</v>
      </c>
      <c r="X180" s="56">
        <v>5.1458333333333339</v>
      </c>
      <c r="Y180" s="56">
        <v>5.1948501070663813</v>
      </c>
      <c r="Z180" s="56">
        <v>5.3932146829810899</v>
      </c>
      <c r="AA180" s="56">
        <v>5.4073041420118342</v>
      </c>
      <c r="AB180" s="56">
        <v>5.7628601990049759</v>
      </c>
    </row>
    <row r="181" spans="1:28" x14ac:dyDescent="0.25">
      <c r="A181" s="3" t="s">
        <v>457</v>
      </c>
      <c r="B181" s="3" t="s">
        <v>253</v>
      </c>
      <c r="C181" s="56">
        <v>0</v>
      </c>
      <c r="D181" s="56">
        <v>0</v>
      </c>
      <c r="E181" s="56">
        <v>0</v>
      </c>
      <c r="F181" s="56">
        <v>0</v>
      </c>
      <c r="G181" s="56">
        <v>0</v>
      </c>
      <c r="H181" s="56">
        <v>0</v>
      </c>
      <c r="I181" s="56">
        <v>0</v>
      </c>
      <c r="J181" s="56">
        <v>0</v>
      </c>
      <c r="K181" s="56">
        <v>0</v>
      </c>
      <c r="L181" s="56">
        <v>3.0712249492900607</v>
      </c>
      <c r="M181" s="56">
        <v>0</v>
      </c>
      <c r="N181" s="56">
        <v>0</v>
      </c>
      <c r="O181" s="56">
        <v>0</v>
      </c>
      <c r="P181" s="56">
        <v>0</v>
      </c>
      <c r="Q181" s="56">
        <v>0</v>
      </c>
      <c r="R181" s="56">
        <v>0</v>
      </c>
      <c r="S181" s="56" t="s">
        <v>523</v>
      </c>
      <c r="T181" s="56" t="s">
        <v>523</v>
      </c>
      <c r="U181" s="56" t="s">
        <v>523</v>
      </c>
      <c r="V181" s="56" t="s">
        <v>523</v>
      </c>
      <c r="W181" s="56" t="s">
        <v>523</v>
      </c>
      <c r="X181" s="56" t="s">
        <v>523</v>
      </c>
      <c r="Y181" s="56" t="s">
        <v>523</v>
      </c>
      <c r="Z181" s="56">
        <v>0</v>
      </c>
      <c r="AA181" s="56" t="s">
        <v>523</v>
      </c>
      <c r="AB181" s="56">
        <v>0</v>
      </c>
    </row>
    <row r="182" spans="1:28" x14ac:dyDescent="0.25">
      <c r="A182" s="3" t="s">
        <v>66</v>
      </c>
      <c r="B182" s="8" t="s">
        <v>61</v>
      </c>
      <c r="C182" s="56">
        <v>247.96113074204948</v>
      </c>
      <c r="D182" s="56">
        <v>232.25826666666669</v>
      </c>
      <c r="E182" s="56">
        <v>239.81310861423219</v>
      </c>
      <c r="F182" s="56">
        <v>232.59753086419752</v>
      </c>
      <c r="G182" s="56">
        <v>246.51862217438105</v>
      </c>
      <c r="H182" s="56">
        <v>245.3992210321324</v>
      </c>
      <c r="I182" s="56">
        <v>304.37413173652692</v>
      </c>
      <c r="J182" s="56">
        <v>291.5342745861733</v>
      </c>
      <c r="K182" s="56">
        <v>390.18907344521222</v>
      </c>
      <c r="L182" s="56">
        <v>256.64956822927149</v>
      </c>
      <c r="M182" s="56">
        <v>293.08453237410072</v>
      </c>
      <c r="N182" s="56">
        <v>281.78376690946931</v>
      </c>
      <c r="O182" s="56">
        <v>291.80432835820892</v>
      </c>
      <c r="P182" s="56">
        <v>298.91386138613859</v>
      </c>
      <c r="Q182" s="56">
        <v>311.36686491079013</v>
      </c>
      <c r="R182" s="56">
        <v>299.03984143763216</v>
      </c>
      <c r="S182" s="56">
        <v>298.51854684512426</v>
      </c>
      <c r="T182" s="56">
        <v>276.5813440320963</v>
      </c>
      <c r="U182" s="56">
        <v>269.8592372881356</v>
      </c>
      <c r="V182" s="56">
        <v>266.13851827956989</v>
      </c>
      <c r="W182" s="56">
        <v>265.22297872340425</v>
      </c>
      <c r="X182" s="56">
        <v>279.84519348268839</v>
      </c>
      <c r="Y182" s="56">
        <v>302.30588235294113</v>
      </c>
      <c r="Z182" s="56">
        <v>396.97872340425533</v>
      </c>
      <c r="AA182" s="56">
        <v>423.48723329425553</v>
      </c>
      <c r="AB182" s="56">
        <v>0</v>
      </c>
    </row>
    <row r="183" spans="1:28" s="54" customFormat="1" x14ac:dyDescent="0.25">
      <c r="A183" s="57" t="s">
        <v>559</v>
      </c>
      <c r="B183" s="8" t="s">
        <v>61</v>
      </c>
      <c r="C183" s="56">
        <v>0</v>
      </c>
      <c r="D183" s="56">
        <v>0</v>
      </c>
      <c r="E183" s="56">
        <v>0</v>
      </c>
      <c r="F183" s="56">
        <v>0</v>
      </c>
      <c r="G183" s="56">
        <v>0</v>
      </c>
      <c r="H183" s="56">
        <v>0</v>
      </c>
      <c r="I183" s="56">
        <v>0</v>
      </c>
      <c r="J183" s="56">
        <v>0</v>
      </c>
      <c r="K183" s="56">
        <v>0</v>
      </c>
      <c r="L183" s="56">
        <v>0</v>
      </c>
      <c r="M183" s="56">
        <v>0</v>
      </c>
      <c r="N183" s="56">
        <v>0</v>
      </c>
      <c r="O183" s="56">
        <v>0</v>
      </c>
      <c r="P183" s="56">
        <v>0</v>
      </c>
      <c r="Q183" s="56">
        <v>0</v>
      </c>
      <c r="R183" s="56">
        <v>0</v>
      </c>
      <c r="S183" s="56">
        <v>0</v>
      </c>
      <c r="T183" s="56">
        <v>0</v>
      </c>
      <c r="U183" s="56">
        <v>0</v>
      </c>
      <c r="V183" s="56">
        <v>0</v>
      </c>
      <c r="W183" s="56">
        <v>0</v>
      </c>
      <c r="X183" s="56">
        <v>0</v>
      </c>
      <c r="Y183" s="56">
        <v>0</v>
      </c>
      <c r="Z183" s="56">
        <v>0</v>
      </c>
      <c r="AA183" s="56">
        <v>0</v>
      </c>
      <c r="AB183" s="56">
        <v>409.86322319688105</v>
      </c>
    </row>
    <row r="184" spans="1:28" x14ac:dyDescent="0.25">
      <c r="A184" s="3" t="s">
        <v>310</v>
      </c>
      <c r="B184" s="8" t="s">
        <v>309</v>
      </c>
      <c r="C184" s="56">
        <v>0</v>
      </c>
      <c r="D184" s="56">
        <v>0</v>
      </c>
      <c r="E184" s="56">
        <v>0</v>
      </c>
      <c r="F184" s="56">
        <v>0</v>
      </c>
      <c r="G184" s="56">
        <v>0</v>
      </c>
      <c r="H184" s="56">
        <v>0</v>
      </c>
      <c r="I184" s="56">
        <v>30.042084168336672</v>
      </c>
      <c r="J184" s="56">
        <v>31.368707482993194</v>
      </c>
      <c r="K184" s="56">
        <v>20.999724657534248</v>
      </c>
      <c r="L184" s="56">
        <v>39.520791164658633</v>
      </c>
      <c r="M184" s="56">
        <v>44.79920930713547</v>
      </c>
      <c r="N184" s="56">
        <v>47.133809568874867</v>
      </c>
      <c r="O184" s="56">
        <v>46.197752768729643</v>
      </c>
      <c r="P184" s="56">
        <v>47.51956733466934</v>
      </c>
      <c r="Q184" s="56">
        <v>47.368683832335329</v>
      </c>
      <c r="R184" s="56">
        <v>48.915413487881985</v>
      </c>
      <c r="S184" s="56">
        <v>44.573248076923079</v>
      </c>
      <c r="T184" s="56">
        <v>44.254606852035749</v>
      </c>
      <c r="U184" s="56">
        <v>45.269183190578161</v>
      </c>
      <c r="V184" s="56">
        <v>44.00236559139784</v>
      </c>
      <c r="W184" s="56">
        <v>44.596534148827729</v>
      </c>
      <c r="X184" s="56">
        <v>44.687948717948714</v>
      </c>
      <c r="Y184" s="56">
        <v>44.584210526315786</v>
      </c>
      <c r="Z184" s="56">
        <v>44.489796157950906</v>
      </c>
      <c r="AA184" s="56">
        <v>45.615815165876775</v>
      </c>
      <c r="AB184" s="56">
        <v>43.538853511374874</v>
      </c>
    </row>
    <row r="185" spans="1:28" x14ac:dyDescent="0.25">
      <c r="A185" s="3" t="s">
        <v>458</v>
      </c>
      <c r="B185" s="3" t="s">
        <v>155</v>
      </c>
      <c r="C185" s="56">
        <v>0</v>
      </c>
      <c r="D185" s="56">
        <v>0</v>
      </c>
      <c r="E185" s="56">
        <v>0</v>
      </c>
      <c r="F185" s="56">
        <v>0</v>
      </c>
      <c r="G185" s="56">
        <v>0</v>
      </c>
      <c r="H185" s="56">
        <v>0</v>
      </c>
      <c r="I185" s="56">
        <v>0</v>
      </c>
      <c r="J185" s="56">
        <v>0</v>
      </c>
      <c r="K185" s="56">
        <v>0</v>
      </c>
      <c r="L185" s="56">
        <v>9.692449170305677</v>
      </c>
      <c r="M185" s="56">
        <v>0</v>
      </c>
      <c r="N185" s="56">
        <v>0</v>
      </c>
      <c r="O185" s="56">
        <v>0</v>
      </c>
      <c r="P185" s="56">
        <v>0</v>
      </c>
      <c r="Q185" s="56">
        <v>0</v>
      </c>
      <c r="R185" s="56">
        <v>0</v>
      </c>
      <c r="S185" s="56" t="s">
        <v>523</v>
      </c>
      <c r="T185" s="56" t="s">
        <v>523</v>
      </c>
      <c r="U185" s="56" t="s">
        <v>523</v>
      </c>
      <c r="V185" s="56" t="s">
        <v>523</v>
      </c>
      <c r="W185" s="56" t="s">
        <v>523</v>
      </c>
      <c r="X185" s="56" t="s">
        <v>523</v>
      </c>
      <c r="Y185" s="56" t="s">
        <v>523</v>
      </c>
      <c r="Z185" s="56">
        <v>0</v>
      </c>
      <c r="AA185" s="56" t="s">
        <v>523</v>
      </c>
      <c r="AB185" s="56">
        <v>0</v>
      </c>
    </row>
    <row r="186" spans="1:28" x14ac:dyDescent="0.25">
      <c r="A186" s="3" t="s">
        <v>193</v>
      </c>
      <c r="B186" s="9" t="s">
        <v>191</v>
      </c>
      <c r="C186" s="56">
        <v>0</v>
      </c>
      <c r="D186" s="56">
        <v>0</v>
      </c>
      <c r="E186" s="56">
        <v>0.97372473532242532</v>
      </c>
      <c r="F186" s="56">
        <v>6.9275862068965521</v>
      </c>
      <c r="G186" s="56">
        <v>8.2947368421052623</v>
      </c>
      <c r="H186" s="56">
        <v>9.7567567567567561</v>
      </c>
      <c r="I186" s="56">
        <v>10.969322709163347</v>
      </c>
      <c r="J186" s="56">
        <v>11.069929364278508</v>
      </c>
      <c r="K186" s="56">
        <v>11.3446648839556</v>
      </c>
      <c r="L186" s="56">
        <v>10.991885358255452</v>
      </c>
      <c r="M186" s="56">
        <v>10.473981551362684</v>
      </c>
      <c r="N186" s="56">
        <v>10.682605112474437</v>
      </c>
      <c r="O186" s="56">
        <v>10.987172839506172</v>
      </c>
      <c r="P186" s="56">
        <v>10.346548690591659</v>
      </c>
      <c r="Q186" s="56">
        <v>11.388559322033899</v>
      </c>
      <c r="R186" s="56">
        <v>10.420801459854014</v>
      </c>
      <c r="S186" s="56">
        <v>10.797565725413826</v>
      </c>
      <c r="T186" s="56">
        <v>10.221484453360079</v>
      </c>
      <c r="U186" s="56">
        <v>9.2367682263329698</v>
      </c>
      <c r="V186" s="56">
        <v>9.9760929250263981</v>
      </c>
      <c r="W186" s="56">
        <v>10.852857142857143</v>
      </c>
      <c r="X186" s="56">
        <v>10.519268051434224</v>
      </c>
      <c r="Y186" s="56">
        <v>10.657660878447395</v>
      </c>
      <c r="Z186" s="56">
        <v>11.332059732234809</v>
      </c>
      <c r="AA186" s="56">
        <v>10.666790266512168</v>
      </c>
      <c r="AB186" s="56">
        <v>11.011517412935325</v>
      </c>
    </row>
    <row r="187" spans="1:28" x14ac:dyDescent="0.25">
      <c r="A187" s="3" t="s">
        <v>159</v>
      </c>
      <c r="B187" s="3" t="s">
        <v>159</v>
      </c>
      <c r="C187" s="56">
        <v>520.38296943231444</v>
      </c>
      <c r="D187" s="56">
        <v>520.98154054054055</v>
      </c>
      <c r="E187" s="56">
        <v>520.32985074626868</v>
      </c>
      <c r="F187" s="56">
        <v>526.10581745235709</v>
      </c>
      <c r="G187" s="56">
        <v>542.82252922422958</v>
      </c>
      <c r="H187" s="56">
        <v>553.17376425855514</v>
      </c>
      <c r="I187" s="56">
        <v>566.57586206896553</v>
      </c>
      <c r="J187" s="56">
        <v>494.74765624999998</v>
      </c>
      <c r="K187" s="56">
        <v>582.38768537054852</v>
      </c>
      <c r="L187" s="56">
        <v>598.83612818991105</v>
      </c>
      <c r="M187" s="56">
        <v>630.20448453608253</v>
      </c>
      <c r="N187" s="56">
        <v>534.1505425531916</v>
      </c>
      <c r="O187" s="56">
        <v>541.05230769230775</v>
      </c>
      <c r="P187" s="56">
        <v>584.27288456104952</v>
      </c>
      <c r="Q187" s="56">
        <v>739.29118363794601</v>
      </c>
      <c r="R187" s="56">
        <v>702.39433050847458</v>
      </c>
      <c r="S187" s="56">
        <v>640.9827653359298</v>
      </c>
      <c r="T187" s="56">
        <v>675.32813698630127</v>
      </c>
      <c r="U187" s="56">
        <v>661.35409649122812</v>
      </c>
      <c r="V187" s="56">
        <v>661.60932820512824</v>
      </c>
      <c r="W187" s="56">
        <v>711.62868292682924</v>
      </c>
      <c r="X187" s="56">
        <v>712.83221487603305</v>
      </c>
      <c r="Y187" s="56">
        <v>747.50778947368428</v>
      </c>
      <c r="Z187" s="56">
        <v>720.14804480874318</v>
      </c>
      <c r="AA187" s="56">
        <v>700.08558670520233</v>
      </c>
      <c r="AB187" s="56">
        <v>761.44011919191928</v>
      </c>
    </row>
    <row r="188" spans="1:28" x14ac:dyDescent="0.25">
      <c r="A188" s="3" t="s">
        <v>265</v>
      </c>
      <c r="B188" s="3" t="s">
        <v>228</v>
      </c>
      <c r="C188" s="56">
        <v>0</v>
      </c>
      <c r="D188" s="56">
        <v>0</v>
      </c>
      <c r="E188" s="56">
        <v>0</v>
      </c>
      <c r="F188" s="56">
        <v>0.97961165048543686</v>
      </c>
      <c r="G188" s="56">
        <v>1.0534983853606028</v>
      </c>
      <c r="H188" s="56">
        <v>5.5274116682738663</v>
      </c>
      <c r="I188" s="56">
        <v>4.9414945919370696</v>
      </c>
      <c r="J188" s="56">
        <v>5.02112676056338</v>
      </c>
      <c r="K188" s="56">
        <v>5.3715339399806394</v>
      </c>
      <c r="L188" s="56">
        <v>5.2306276923076922</v>
      </c>
      <c r="M188" s="56">
        <v>5.4800330237358095</v>
      </c>
      <c r="N188" s="56">
        <v>5.4084092198581555</v>
      </c>
      <c r="O188" s="56">
        <v>5.4811999999999994</v>
      </c>
      <c r="P188" s="56">
        <v>5.3936058358061327</v>
      </c>
      <c r="Q188" s="56">
        <v>5.1652566755083997</v>
      </c>
      <c r="R188" s="56">
        <v>5.2503498419388821</v>
      </c>
      <c r="S188" s="56">
        <v>6.2735945945945941</v>
      </c>
      <c r="T188" s="56">
        <v>5.774617297850563</v>
      </c>
      <c r="U188" s="56">
        <v>6.6036448459086081</v>
      </c>
      <c r="V188" s="56">
        <v>6.5249797385620916</v>
      </c>
      <c r="W188" s="56">
        <v>6.61</v>
      </c>
      <c r="X188" s="56">
        <v>6.6442975806451621</v>
      </c>
      <c r="Y188" s="56">
        <v>6.8941658291457291</v>
      </c>
      <c r="Z188" s="56">
        <v>6.2165986314760513</v>
      </c>
      <c r="AA188" s="56">
        <v>6.2660352874859075</v>
      </c>
      <c r="AB188" s="56">
        <v>5.7714330468749999</v>
      </c>
    </row>
    <row r="189" spans="1:28" x14ac:dyDescent="0.25">
      <c r="A189" s="3" t="s">
        <v>344</v>
      </c>
      <c r="B189" s="9" t="s">
        <v>344</v>
      </c>
      <c r="C189" s="56">
        <v>58.131330009680546</v>
      </c>
      <c r="D189" s="56">
        <v>67.529709045226127</v>
      </c>
      <c r="E189" s="56">
        <v>89.756652631578945</v>
      </c>
      <c r="F189" s="56">
        <v>92.655475862068982</v>
      </c>
      <c r="G189" s="56">
        <v>92.765747613997888</v>
      </c>
      <c r="H189" s="56">
        <v>96.981553398058253</v>
      </c>
      <c r="I189" s="56">
        <v>92.751207729468604</v>
      </c>
      <c r="J189" s="56">
        <v>96.03</v>
      </c>
      <c r="K189" s="56">
        <v>94.952811392405053</v>
      </c>
      <c r="L189" s="56">
        <v>99.997992243186587</v>
      </c>
      <c r="M189" s="56">
        <v>91.744141414141396</v>
      </c>
      <c r="N189" s="56">
        <v>87.017817258883241</v>
      </c>
      <c r="O189" s="56">
        <v>90.364984646878199</v>
      </c>
      <c r="P189" s="56">
        <v>92.795045135406212</v>
      </c>
      <c r="Q189" s="56">
        <v>97.470603060306047</v>
      </c>
      <c r="R189" s="56">
        <v>93.694117647058818</v>
      </c>
      <c r="S189" s="56">
        <v>94.858015267175574</v>
      </c>
      <c r="T189" s="56">
        <v>97.283030303030301</v>
      </c>
      <c r="U189" s="56">
        <v>97.517407407407433</v>
      </c>
      <c r="V189" s="56">
        <v>100.41879287257021</v>
      </c>
      <c r="W189" s="56">
        <v>99.34786802030456</v>
      </c>
      <c r="X189" s="56">
        <v>104.91334482758622</v>
      </c>
      <c r="Y189" s="56">
        <v>108.02440559440558</v>
      </c>
      <c r="Z189" s="56">
        <v>89.049133626588471</v>
      </c>
      <c r="AA189" s="56">
        <v>77.795953047404055</v>
      </c>
      <c r="AB189" s="56">
        <v>92.804694471387023</v>
      </c>
    </row>
    <row r="190" spans="1:28" x14ac:dyDescent="0.25">
      <c r="A190" s="3" t="s">
        <v>249</v>
      </c>
      <c r="B190" s="9" t="s">
        <v>485</v>
      </c>
      <c r="C190" s="56">
        <v>0</v>
      </c>
      <c r="D190" s="56">
        <v>0</v>
      </c>
      <c r="E190" s="56">
        <v>0</v>
      </c>
      <c r="F190" s="56">
        <v>0</v>
      </c>
      <c r="G190" s="56">
        <v>0</v>
      </c>
      <c r="H190" s="56">
        <v>0</v>
      </c>
      <c r="I190" s="56">
        <v>0</v>
      </c>
      <c r="J190" s="56">
        <v>0</v>
      </c>
      <c r="K190" s="56">
        <v>0</v>
      </c>
      <c r="L190" s="56">
        <v>0.85484662149080348</v>
      </c>
      <c r="M190" s="56">
        <v>0</v>
      </c>
      <c r="N190" s="56">
        <v>0</v>
      </c>
      <c r="O190" s="56">
        <v>16.149411764705881</v>
      </c>
      <c r="P190" s="56">
        <v>0</v>
      </c>
      <c r="Q190" s="56">
        <v>0</v>
      </c>
      <c r="R190" s="56">
        <v>0</v>
      </c>
      <c r="S190" s="56" t="s">
        <v>523</v>
      </c>
      <c r="T190" s="56" t="s">
        <v>523</v>
      </c>
      <c r="U190" s="56" t="s">
        <v>523</v>
      </c>
      <c r="V190" s="56" t="s">
        <v>523</v>
      </c>
      <c r="W190" s="56" t="s">
        <v>523</v>
      </c>
      <c r="X190" s="56" t="s">
        <v>523</v>
      </c>
      <c r="Y190" s="56" t="s">
        <v>523</v>
      </c>
      <c r="Z190" s="56">
        <v>0</v>
      </c>
      <c r="AA190" s="56" t="s">
        <v>523</v>
      </c>
      <c r="AB190" s="56">
        <v>0</v>
      </c>
    </row>
    <row r="191" spans="1:28" x14ac:dyDescent="0.25">
      <c r="A191" s="3" t="s">
        <v>161</v>
      </c>
      <c r="B191" s="3" t="s">
        <v>161</v>
      </c>
      <c r="C191" s="56">
        <v>290.34145077720211</v>
      </c>
      <c r="D191" s="56">
        <v>278.49454302103248</v>
      </c>
      <c r="E191" s="56">
        <v>280.89662921348315</v>
      </c>
      <c r="F191" s="56">
        <v>299.20950950950947</v>
      </c>
      <c r="G191" s="56">
        <v>306.2473282442748</v>
      </c>
      <c r="H191" s="56">
        <v>329.90698351115424</v>
      </c>
      <c r="I191" s="56">
        <v>351.27372324159018</v>
      </c>
      <c r="J191" s="56">
        <v>347.35127297297299</v>
      </c>
      <c r="K191" s="56">
        <v>357.13090769230769</v>
      </c>
      <c r="L191" s="56">
        <v>355.15027271835129</v>
      </c>
      <c r="M191" s="56">
        <v>367.37112719751804</v>
      </c>
      <c r="N191" s="56">
        <v>360.76494725738399</v>
      </c>
      <c r="O191" s="56">
        <v>347.37280513918631</v>
      </c>
      <c r="P191" s="56">
        <v>358.43692794846385</v>
      </c>
      <c r="Q191" s="56">
        <v>378.75053183391009</v>
      </c>
      <c r="R191" s="56">
        <v>363.29200228690229</v>
      </c>
      <c r="S191" s="56">
        <v>371.75193798449612</v>
      </c>
      <c r="T191" s="56">
        <v>377.21871794871799</v>
      </c>
      <c r="U191" s="56">
        <v>372.20154525386317</v>
      </c>
      <c r="V191" s="56">
        <v>370.02783573806892</v>
      </c>
      <c r="W191" s="56">
        <v>370.74744376278119</v>
      </c>
      <c r="X191" s="56">
        <v>373.27550724637683</v>
      </c>
      <c r="Y191" s="56">
        <v>384.50881230116647</v>
      </c>
      <c r="Z191" s="56">
        <v>380.88982339955857</v>
      </c>
      <c r="AA191" s="56">
        <v>370.07040935672518</v>
      </c>
      <c r="AB191" s="56">
        <v>382.19810568295117</v>
      </c>
    </row>
    <row r="192" spans="1:28" x14ac:dyDescent="0.25">
      <c r="A192" s="3" t="s">
        <v>67</v>
      </c>
      <c r="B192" s="8" t="s">
        <v>61</v>
      </c>
      <c r="C192" s="56">
        <v>0</v>
      </c>
      <c r="D192" s="56">
        <v>0</v>
      </c>
      <c r="E192" s="56">
        <v>0</v>
      </c>
      <c r="F192" s="56">
        <v>0</v>
      </c>
      <c r="G192" s="56">
        <v>0</v>
      </c>
      <c r="H192" s="56">
        <v>0</v>
      </c>
      <c r="I192" s="56">
        <v>0</v>
      </c>
      <c r="J192" s="56">
        <v>0</v>
      </c>
      <c r="K192" s="56">
        <v>0</v>
      </c>
      <c r="L192" s="56">
        <v>0</v>
      </c>
      <c r="M192" s="56">
        <v>2.0877812949640289</v>
      </c>
      <c r="N192" s="56">
        <v>1.8511342351716964</v>
      </c>
      <c r="O192" s="56">
        <v>0</v>
      </c>
      <c r="P192" s="56">
        <v>0</v>
      </c>
      <c r="Q192" s="56">
        <v>0</v>
      </c>
      <c r="R192" s="56">
        <v>0</v>
      </c>
      <c r="S192" s="56" t="s">
        <v>523</v>
      </c>
      <c r="T192" s="56" t="s">
        <v>523</v>
      </c>
      <c r="U192" s="56" t="s">
        <v>523</v>
      </c>
      <c r="V192" s="56" t="s">
        <v>523</v>
      </c>
      <c r="W192" s="56" t="s">
        <v>523</v>
      </c>
      <c r="X192" s="56" t="s">
        <v>523</v>
      </c>
      <c r="Y192" s="56" t="s">
        <v>523</v>
      </c>
      <c r="Z192" s="56">
        <v>0</v>
      </c>
      <c r="AA192" s="56" t="s">
        <v>523</v>
      </c>
      <c r="AB192" s="56">
        <v>0</v>
      </c>
    </row>
    <row r="193" spans="1:28" x14ac:dyDescent="0.25">
      <c r="A193" s="3" t="s">
        <v>235</v>
      </c>
      <c r="B193" s="3" t="s">
        <v>235</v>
      </c>
      <c r="C193" s="56">
        <v>0</v>
      </c>
      <c r="D193" s="56">
        <v>0</v>
      </c>
      <c r="E193" s="56">
        <v>0</v>
      </c>
      <c r="F193" s="56">
        <v>0</v>
      </c>
      <c r="G193" s="56">
        <v>0</v>
      </c>
      <c r="H193" s="56">
        <v>0</v>
      </c>
      <c r="I193" s="56">
        <v>0</v>
      </c>
      <c r="J193" s="56">
        <v>0</v>
      </c>
      <c r="K193" s="56">
        <v>15.191193378773125</v>
      </c>
      <c r="L193" s="56">
        <v>15.572102797202799</v>
      </c>
      <c r="M193" s="56">
        <v>15.852468149646107</v>
      </c>
      <c r="N193" s="56">
        <v>16.103403058103975</v>
      </c>
      <c r="O193" s="56">
        <v>16.357033402922756</v>
      </c>
      <c r="P193" s="56">
        <v>16.789587426326129</v>
      </c>
      <c r="Q193" s="56">
        <v>16.57981732418525</v>
      </c>
      <c r="R193" s="56">
        <v>15.715764705882352</v>
      </c>
      <c r="S193" s="56">
        <v>16.035366699123657</v>
      </c>
      <c r="T193" s="56">
        <v>16.045549700598805</v>
      </c>
      <c r="U193" s="56">
        <v>15.857456353591161</v>
      </c>
      <c r="V193" s="56">
        <v>15.406921467098165</v>
      </c>
      <c r="W193" s="56">
        <v>15.821467625899281</v>
      </c>
      <c r="X193" s="56">
        <v>15.952083333333334</v>
      </c>
      <c r="Y193" s="56">
        <v>15.738907741251325</v>
      </c>
      <c r="Z193" s="56">
        <v>15.664268689057423</v>
      </c>
      <c r="AA193" s="56">
        <v>15.319669421487603</v>
      </c>
      <c r="AB193" s="56">
        <v>16.285815975733062</v>
      </c>
    </row>
    <row r="194" spans="1:28" x14ac:dyDescent="0.25">
      <c r="A194" s="3" t="s">
        <v>163</v>
      </c>
      <c r="B194" s="3" t="s">
        <v>163</v>
      </c>
      <c r="C194" s="56">
        <v>107.19507042253522</v>
      </c>
      <c r="D194" s="56">
        <v>101.70759060402685</v>
      </c>
      <c r="E194" s="56">
        <v>106.72876487252123</v>
      </c>
      <c r="F194" s="56">
        <v>111.29392778335006</v>
      </c>
      <c r="G194" s="56">
        <v>112.62335757575758</v>
      </c>
      <c r="H194" s="56">
        <v>127.07976711668276</v>
      </c>
      <c r="I194" s="56">
        <v>135.12242836879432</v>
      </c>
      <c r="J194" s="56">
        <v>133.97551968962173</v>
      </c>
      <c r="K194" s="56">
        <v>134.29291669865643</v>
      </c>
      <c r="L194" s="56">
        <v>133.26513431085044</v>
      </c>
      <c r="M194" s="56">
        <v>134.30643947100711</v>
      </c>
      <c r="N194" s="56">
        <v>145.75075302713987</v>
      </c>
      <c r="O194" s="56">
        <v>150.90740740740742</v>
      </c>
      <c r="P194" s="56">
        <v>154.15626119402987</v>
      </c>
      <c r="Q194" s="56">
        <v>164.96243414634148</v>
      </c>
      <c r="R194" s="56">
        <v>158.93523316062178</v>
      </c>
      <c r="S194" s="56">
        <v>165.53320500481229</v>
      </c>
      <c r="T194" s="56">
        <v>171.20445748502993</v>
      </c>
      <c r="U194" s="56">
        <v>169.75625000000002</v>
      </c>
      <c r="V194" s="56">
        <v>171.66681576144833</v>
      </c>
      <c r="W194" s="56">
        <v>173.22323508594539</v>
      </c>
      <c r="X194" s="56">
        <v>170.9588714285714</v>
      </c>
      <c r="Y194" s="56">
        <v>174.66023333333337</v>
      </c>
      <c r="Z194" s="56">
        <v>172.27149627601315</v>
      </c>
      <c r="AA194" s="56">
        <v>169.8580247139588</v>
      </c>
      <c r="AB194" s="56">
        <v>174.26259149357071</v>
      </c>
    </row>
    <row r="195" spans="1:28" x14ac:dyDescent="0.25">
      <c r="A195" s="3" t="s">
        <v>164</v>
      </c>
      <c r="B195" s="3" t="s">
        <v>164</v>
      </c>
      <c r="C195" s="56">
        <v>349.27798742138361</v>
      </c>
      <c r="D195" s="56">
        <v>339.41766366366363</v>
      </c>
      <c r="E195" s="56">
        <v>327.05612535612534</v>
      </c>
      <c r="F195" s="56">
        <v>330.85725806451615</v>
      </c>
      <c r="G195" s="56">
        <v>330.70458015267172</v>
      </c>
      <c r="H195" s="56">
        <v>343.72483156881617</v>
      </c>
      <c r="I195" s="56">
        <v>347.19323915237135</v>
      </c>
      <c r="J195" s="56">
        <v>346.46021505376348</v>
      </c>
      <c r="K195" s="56">
        <v>349.63473333333337</v>
      </c>
      <c r="L195" s="56">
        <v>342.33601214574901</v>
      </c>
      <c r="M195" s="56">
        <v>343.54604316546761</v>
      </c>
      <c r="N195" s="56">
        <v>334.42159672466732</v>
      </c>
      <c r="O195" s="56">
        <v>345.00654699049625</v>
      </c>
      <c r="P195" s="56">
        <v>341.19564375605034</v>
      </c>
      <c r="Q195" s="56">
        <v>344.76248450980103</v>
      </c>
      <c r="R195" s="56">
        <v>331.69203128531097</v>
      </c>
      <c r="S195" s="56">
        <v>311.52988505747123</v>
      </c>
      <c r="T195" s="56">
        <v>325.01078450844091</v>
      </c>
      <c r="U195" s="56">
        <v>310.25527448869752</v>
      </c>
      <c r="V195" s="56">
        <v>306.03294117647062</v>
      </c>
      <c r="W195" s="56">
        <v>323.08645518630414</v>
      </c>
      <c r="X195" s="56">
        <v>315.84002022244687</v>
      </c>
      <c r="Y195" s="56">
        <v>315.26680628272254</v>
      </c>
      <c r="Z195" s="56">
        <v>311.77979035639413</v>
      </c>
      <c r="AA195" s="56">
        <v>309.84542099192618</v>
      </c>
      <c r="AB195" s="56">
        <v>317.28450980392154</v>
      </c>
    </row>
    <row r="196" spans="1:28" x14ac:dyDescent="0.25">
      <c r="A196" s="3" t="s">
        <v>0</v>
      </c>
      <c r="B196" s="3" t="s">
        <v>0</v>
      </c>
      <c r="C196" s="56">
        <v>81.01560592850916</v>
      </c>
      <c r="D196" s="56">
        <v>54.884090909090908</v>
      </c>
      <c r="E196" s="56">
        <v>54.320149253731344</v>
      </c>
      <c r="F196" s="56">
        <v>76.162529644268773</v>
      </c>
      <c r="G196" s="56">
        <v>81.033527508090614</v>
      </c>
      <c r="H196" s="56">
        <v>160.50546474543708</v>
      </c>
      <c r="I196" s="56">
        <v>192.31350478564309</v>
      </c>
      <c r="J196" s="56">
        <v>191.08966940726577</v>
      </c>
      <c r="K196" s="56">
        <v>194.01471035137703</v>
      </c>
      <c r="L196" s="56">
        <v>193.59887305101057</v>
      </c>
      <c r="M196" s="56">
        <v>198.14972957746477</v>
      </c>
      <c r="N196" s="56">
        <v>199.97165766423356</v>
      </c>
      <c r="O196" s="56">
        <v>206.71241716738197</v>
      </c>
      <c r="P196" s="56">
        <v>222.83247258225327</v>
      </c>
      <c r="Q196" s="56">
        <v>244.01022608695655</v>
      </c>
      <c r="R196" s="56">
        <v>273.20300124740118</v>
      </c>
      <c r="S196" s="56">
        <v>240.00485436893206</v>
      </c>
      <c r="T196" s="56">
        <v>233.86375375375371</v>
      </c>
      <c r="U196" s="56">
        <v>230.57263941769315</v>
      </c>
      <c r="V196" s="56">
        <v>225.31952505446623</v>
      </c>
      <c r="W196" s="56">
        <v>234.40713097713095</v>
      </c>
      <c r="X196" s="56">
        <v>248.83191666666664</v>
      </c>
      <c r="Y196" s="56">
        <v>255.33055588865096</v>
      </c>
      <c r="Z196" s="56">
        <v>255.18534593993326</v>
      </c>
      <c r="AA196" s="56">
        <v>247.61097337278107</v>
      </c>
      <c r="AB196" s="56">
        <v>261.24700497512441</v>
      </c>
    </row>
    <row r="197" spans="1:28" x14ac:dyDescent="0.25">
      <c r="A197" s="3" t="s">
        <v>165</v>
      </c>
      <c r="B197" s="3" t="s">
        <v>165</v>
      </c>
      <c r="C197" s="56">
        <v>444.26809651474537</v>
      </c>
      <c r="D197" s="56">
        <v>436.07175862068971</v>
      </c>
      <c r="E197" s="56">
        <v>446.18614232209734</v>
      </c>
      <c r="F197" s="56">
        <v>460.27629774730661</v>
      </c>
      <c r="G197" s="56">
        <v>426.48034188034188</v>
      </c>
      <c r="H197" s="56">
        <v>466.50095693779906</v>
      </c>
      <c r="I197" s="56">
        <v>465.07789890981167</v>
      </c>
      <c r="J197" s="56">
        <v>464.85250245338563</v>
      </c>
      <c r="K197" s="56">
        <v>457.45826263846925</v>
      </c>
      <c r="L197" s="56">
        <v>457.74683991769547</v>
      </c>
      <c r="M197" s="56">
        <v>472.89106615067078</v>
      </c>
      <c r="N197" s="56">
        <v>477.52024509394573</v>
      </c>
      <c r="O197" s="56">
        <v>512.97097435897444</v>
      </c>
      <c r="P197" s="56">
        <v>587.01480784313719</v>
      </c>
      <c r="Q197" s="56">
        <v>637.66627219031989</v>
      </c>
      <c r="R197" s="56">
        <v>606.51086765015816</v>
      </c>
      <c r="S197" s="56">
        <v>545.89453125</v>
      </c>
      <c r="T197" s="56">
        <v>542.17210555555562</v>
      </c>
      <c r="U197" s="56">
        <v>524.48985638766521</v>
      </c>
      <c r="V197" s="56">
        <v>512.55392264355362</v>
      </c>
      <c r="W197" s="56">
        <v>508.86725888324867</v>
      </c>
      <c r="X197" s="56">
        <v>519.05891136131015</v>
      </c>
      <c r="Y197" s="56">
        <v>535.52908349007305</v>
      </c>
      <c r="Z197" s="56">
        <v>519.09292631578955</v>
      </c>
      <c r="AA197" s="56">
        <v>560.42859320046898</v>
      </c>
      <c r="AB197" s="56">
        <v>540.6656231306082</v>
      </c>
    </row>
    <row r="198" spans="1:28" x14ac:dyDescent="0.25">
      <c r="A198" s="3" t="s">
        <v>167</v>
      </c>
      <c r="B198" s="3" t="s">
        <v>167</v>
      </c>
      <c r="C198" s="56">
        <v>194.0042179261863</v>
      </c>
      <c r="D198" s="56">
        <v>183.49944564152793</v>
      </c>
      <c r="E198" s="56">
        <v>182.73966480446927</v>
      </c>
      <c r="F198" s="56">
        <v>176.61347517730496</v>
      </c>
      <c r="G198" s="56">
        <v>173.42703862660943</v>
      </c>
      <c r="H198" s="56">
        <v>186.10539499036608</v>
      </c>
      <c r="I198" s="56">
        <v>181.25390781563127</v>
      </c>
      <c r="J198" s="56">
        <v>182.69574468085108</v>
      </c>
      <c r="K198" s="56">
        <v>188.26542512077296</v>
      </c>
      <c r="L198" s="56">
        <v>182.75176412289395</v>
      </c>
      <c r="M198" s="56">
        <v>187.88339611848826</v>
      </c>
      <c r="N198" s="56">
        <v>185.14095932914046</v>
      </c>
      <c r="O198" s="56">
        <v>177.54586206896553</v>
      </c>
      <c r="P198" s="56">
        <v>186.04284584980238</v>
      </c>
      <c r="Q198" s="56">
        <v>200.44380952380953</v>
      </c>
      <c r="R198" s="56">
        <v>188.89444444444447</v>
      </c>
      <c r="S198" s="56">
        <v>188.99713193116634</v>
      </c>
      <c r="T198" s="56">
        <v>182.79709198813057</v>
      </c>
      <c r="U198" s="56">
        <v>177.61982777179762</v>
      </c>
      <c r="V198" s="56">
        <v>171.06220302375812</v>
      </c>
      <c r="W198" s="56">
        <v>177.59869918699184</v>
      </c>
      <c r="X198" s="56">
        <v>172.23692307692306</v>
      </c>
      <c r="Y198" s="56">
        <v>176.67789473684212</v>
      </c>
      <c r="Z198" s="56">
        <v>172.87358943436499</v>
      </c>
      <c r="AA198" s="56">
        <v>165.98456603773585</v>
      </c>
      <c r="AB198" s="56">
        <v>176.43813806706112</v>
      </c>
    </row>
    <row r="199" spans="1:28" x14ac:dyDescent="0.25">
      <c r="A199" s="3" t="s">
        <v>169</v>
      </c>
      <c r="B199" s="3" t="s">
        <v>169</v>
      </c>
      <c r="C199" s="56">
        <v>0</v>
      </c>
      <c r="D199" s="56">
        <v>0</v>
      </c>
      <c r="E199" s="56">
        <v>0</v>
      </c>
      <c r="F199" s="56">
        <v>0</v>
      </c>
      <c r="G199" s="56">
        <v>0</v>
      </c>
      <c r="H199" s="56">
        <v>0</v>
      </c>
      <c r="I199" s="56">
        <v>0</v>
      </c>
      <c r="J199" s="56">
        <v>0</v>
      </c>
      <c r="K199" s="56">
        <v>24.570381690140842</v>
      </c>
      <c r="L199" s="56">
        <v>30.043646391752574</v>
      </c>
      <c r="M199" s="56">
        <v>33.912474012474007</v>
      </c>
      <c r="N199" s="56">
        <v>35.265021920668062</v>
      </c>
      <c r="O199" s="56">
        <v>34.895622317596569</v>
      </c>
      <c r="P199" s="56">
        <v>35.949171597633132</v>
      </c>
      <c r="Q199" s="56">
        <v>37.406418604651158</v>
      </c>
      <c r="R199" s="56">
        <v>36.240042194092823</v>
      </c>
      <c r="S199" s="56">
        <v>36.392968749999994</v>
      </c>
      <c r="T199" s="56">
        <v>36.5</v>
      </c>
      <c r="U199" s="56">
        <v>37.679171270718228</v>
      </c>
      <c r="V199" s="56">
        <v>35.673035908596304</v>
      </c>
      <c r="W199" s="56">
        <v>37.043072227873857</v>
      </c>
      <c r="X199" s="56">
        <v>37.430255623721884</v>
      </c>
      <c r="Y199" s="56">
        <v>37.807225130890053</v>
      </c>
      <c r="Z199" s="56">
        <v>37.652277486911004</v>
      </c>
      <c r="AA199" s="56">
        <v>36.660389917936698</v>
      </c>
      <c r="AB199" s="56">
        <v>38.428552031714567</v>
      </c>
    </row>
    <row r="200" spans="1:28" x14ac:dyDescent="0.25">
      <c r="A200" s="3" t="s">
        <v>22</v>
      </c>
      <c r="B200" s="8" t="s">
        <v>21</v>
      </c>
      <c r="C200" s="56">
        <v>2.7884892086330932</v>
      </c>
      <c r="D200" s="56">
        <v>11.74713251783894</v>
      </c>
      <c r="E200" s="56">
        <v>11.684696823869103</v>
      </c>
      <c r="F200" s="56">
        <v>11.941608738828201</v>
      </c>
      <c r="G200" s="56">
        <v>12.479492600422834</v>
      </c>
      <c r="H200" s="56">
        <v>12.624832214765101</v>
      </c>
      <c r="I200" s="56">
        <v>13.902970297029704</v>
      </c>
      <c r="J200" s="56">
        <v>13.931876861966236</v>
      </c>
      <c r="K200" s="56">
        <v>13.570145630585898</v>
      </c>
      <c r="L200" s="56">
        <v>13.587783265097237</v>
      </c>
      <c r="M200" s="56">
        <v>16.563818276220147</v>
      </c>
      <c r="N200" s="56">
        <v>15.150249227600412</v>
      </c>
      <c r="O200" s="56">
        <v>15.782049792531121</v>
      </c>
      <c r="P200" s="56">
        <v>15.671077375122429</v>
      </c>
      <c r="Q200" s="56">
        <v>16.633584300341298</v>
      </c>
      <c r="R200" s="56">
        <v>17.208248268625393</v>
      </c>
      <c r="S200" s="56">
        <v>16.720254335260115</v>
      </c>
      <c r="T200" s="56">
        <v>17.278317151454363</v>
      </c>
      <c r="U200" s="56">
        <v>17.158261654135341</v>
      </c>
      <c r="V200" s="56">
        <v>17.863557322175733</v>
      </c>
      <c r="W200" s="56">
        <v>21.193538071065987</v>
      </c>
      <c r="X200" s="56">
        <v>23.195579841112213</v>
      </c>
      <c r="Y200" s="56">
        <v>23.052727635619242</v>
      </c>
      <c r="Z200" s="56">
        <v>22.52925562372188</v>
      </c>
      <c r="AA200" s="56">
        <v>24.496951162790698</v>
      </c>
      <c r="AB200" s="56">
        <v>24.168711067193676</v>
      </c>
    </row>
    <row r="201" spans="1:28" x14ac:dyDescent="0.25">
      <c r="A201" s="3" t="s">
        <v>201</v>
      </c>
      <c r="B201" s="3" t="s">
        <v>201</v>
      </c>
      <c r="C201" s="56">
        <v>0</v>
      </c>
      <c r="D201" s="56">
        <v>17.175353965183749</v>
      </c>
      <c r="E201" s="56">
        <v>22.07436380772856</v>
      </c>
      <c r="F201" s="56">
        <v>24.084422110552765</v>
      </c>
      <c r="G201" s="56">
        <v>39.344274809160304</v>
      </c>
      <c r="H201" s="56">
        <v>61.5841059602649</v>
      </c>
      <c r="I201" s="56">
        <v>71.808130081300817</v>
      </c>
      <c r="J201" s="56">
        <v>73.67253742690059</v>
      </c>
      <c r="K201" s="56">
        <v>76.844963776493245</v>
      </c>
      <c r="L201" s="56">
        <v>73.963565354330711</v>
      </c>
      <c r="M201" s="56">
        <v>0</v>
      </c>
      <c r="N201" s="56">
        <v>0</v>
      </c>
      <c r="O201" s="56">
        <v>0</v>
      </c>
      <c r="P201" s="56">
        <v>0</v>
      </c>
      <c r="Q201" s="56">
        <v>0</v>
      </c>
      <c r="R201" s="56">
        <v>0</v>
      </c>
      <c r="S201" s="56" t="s">
        <v>523</v>
      </c>
      <c r="T201" s="56" t="s">
        <v>523</v>
      </c>
      <c r="U201" s="56" t="s">
        <v>523</v>
      </c>
      <c r="V201" s="56" t="s">
        <v>523</v>
      </c>
      <c r="W201" s="56" t="s">
        <v>523</v>
      </c>
      <c r="X201" s="56" t="s">
        <v>523</v>
      </c>
      <c r="Y201" s="56" t="s">
        <v>523</v>
      </c>
      <c r="Z201" s="56">
        <v>0</v>
      </c>
      <c r="AA201" s="56" t="s">
        <v>523</v>
      </c>
      <c r="AB201" s="56">
        <v>0</v>
      </c>
    </row>
    <row r="202" spans="1:28" x14ac:dyDescent="0.25">
      <c r="A202" s="3" t="s">
        <v>387</v>
      </c>
      <c r="B202" s="9" t="s">
        <v>484</v>
      </c>
      <c r="C202" s="56">
        <v>240.68352490421455</v>
      </c>
      <c r="D202" s="56">
        <v>237.07698007968128</v>
      </c>
      <c r="E202" s="56">
        <v>244.84512306289881</v>
      </c>
      <c r="F202" s="56">
        <v>219.04424951267058</v>
      </c>
      <c r="G202" s="56">
        <v>228.82946058091284</v>
      </c>
      <c r="H202" s="56">
        <v>229.44251968503937</v>
      </c>
      <c r="I202" s="56">
        <v>220.54173228346457</v>
      </c>
      <c r="J202" s="56">
        <v>209.61941354903942</v>
      </c>
      <c r="K202" s="56">
        <v>213.62150979020979</v>
      </c>
      <c r="L202" s="56">
        <v>206.16794006179197</v>
      </c>
      <c r="M202" s="56">
        <v>205.0541127197518</v>
      </c>
      <c r="N202" s="56">
        <v>203.60838241985522</v>
      </c>
      <c r="O202" s="56">
        <v>214.84070496453899</v>
      </c>
      <c r="P202" s="56">
        <v>202.93045176233636</v>
      </c>
      <c r="Q202" s="56">
        <v>205.29666713615023</v>
      </c>
      <c r="R202" s="56">
        <v>205.90259696969699</v>
      </c>
      <c r="S202" s="56">
        <v>209.77027027027026</v>
      </c>
      <c r="T202" s="56">
        <v>199.19715255474449</v>
      </c>
      <c r="U202" s="56">
        <v>204.64435941422596</v>
      </c>
      <c r="V202" s="56">
        <v>204.86460000000002</v>
      </c>
      <c r="W202" s="56">
        <v>195.50222291021672</v>
      </c>
      <c r="X202" s="56">
        <v>200.79400000000001</v>
      </c>
      <c r="Y202" s="56">
        <v>203.95421294964029</v>
      </c>
      <c r="Z202" s="56">
        <v>207.21230866141732</v>
      </c>
      <c r="AA202" s="56">
        <v>215.50614649122807</v>
      </c>
      <c r="AB202" s="56">
        <v>225.68423153692615</v>
      </c>
    </row>
    <row r="203" spans="1:28" x14ac:dyDescent="0.25">
      <c r="A203" s="3" t="s">
        <v>305</v>
      </c>
      <c r="B203" s="9" t="s">
        <v>305</v>
      </c>
      <c r="C203" s="56">
        <v>0</v>
      </c>
      <c r="D203" s="56">
        <v>0</v>
      </c>
      <c r="E203" s="56">
        <v>0</v>
      </c>
      <c r="F203" s="56">
        <v>0</v>
      </c>
      <c r="G203" s="56">
        <v>11.801487878787878</v>
      </c>
      <c r="H203" s="56">
        <v>11.715942028985506</v>
      </c>
      <c r="I203" s="56">
        <v>12.623652917093143</v>
      </c>
      <c r="J203" s="56">
        <v>12.165797087378639</v>
      </c>
      <c r="K203" s="56">
        <v>11.661420345489443</v>
      </c>
      <c r="L203" s="56">
        <v>10.908695652173913</v>
      </c>
      <c r="M203" s="56">
        <v>11.157142857142858</v>
      </c>
      <c r="N203" s="56">
        <v>63.434326018808775</v>
      </c>
      <c r="O203" s="56">
        <v>66.990920502092052</v>
      </c>
      <c r="P203" s="56">
        <v>76.610933852140079</v>
      </c>
      <c r="Q203" s="56">
        <v>18.652617220801364</v>
      </c>
      <c r="R203" s="56">
        <v>18.077225130890053</v>
      </c>
      <c r="S203" s="56">
        <v>21.266666666666666</v>
      </c>
      <c r="T203" s="56">
        <v>17.437087378640776</v>
      </c>
      <c r="U203" s="56">
        <v>17.845377969762417</v>
      </c>
      <c r="V203" s="56">
        <v>18.081668426610346</v>
      </c>
      <c r="W203" s="56">
        <v>18.676281920326861</v>
      </c>
      <c r="X203" s="56">
        <v>18.845687885010264</v>
      </c>
      <c r="Y203" s="56">
        <v>19.418016877637129</v>
      </c>
      <c r="Z203" s="56">
        <v>18.596150971922249</v>
      </c>
      <c r="AA203" s="56">
        <v>18.380232558139532</v>
      </c>
      <c r="AB203" s="56">
        <v>19.317742631058362</v>
      </c>
    </row>
    <row r="204" spans="1:28" x14ac:dyDescent="0.25">
      <c r="A204" s="3" t="s">
        <v>134</v>
      </c>
      <c r="B204" s="9" t="s">
        <v>132</v>
      </c>
      <c r="C204" s="56">
        <v>5.4681222707423576</v>
      </c>
      <c r="D204" s="56">
        <v>6.0026969990319454</v>
      </c>
      <c r="E204" s="56">
        <v>7.5851851851851846</v>
      </c>
      <c r="F204" s="56">
        <v>8.0968463886063073</v>
      </c>
      <c r="G204" s="56">
        <v>8.3701492537313449</v>
      </c>
      <c r="H204" s="56">
        <v>7.9172413793103456</v>
      </c>
      <c r="I204" s="56">
        <v>8.4426108397820059</v>
      </c>
      <c r="J204" s="56">
        <v>8.4937601566313905</v>
      </c>
      <c r="K204" s="56">
        <v>8.8182423765616349</v>
      </c>
      <c r="L204" s="56">
        <v>9.1623913202181964</v>
      </c>
      <c r="M204" s="56">
        <v>8.6642006269592464</v>
      </c>
      <c r="N204" s="56">
        <v>8.6511876988335121</v>
      </c>
      <c r="O204" s="56">
        <v>8.665405405405405</v>
      </c>
      <c r="P204" s="56">
        <v>8.6939160839160827</v>
      </c>
      <c r="Q204" s="56">
        <v>8.2263157894736842</v>
      </c>
      <c r="R204" s="56">
        <v>8.418571428571429</v>
      </c>
      <c r="S204" s="56">
        <v>8.0927000964320168</v>
      </c>
      <c r="T204" s="56">
        <v>8.2710945273631857</v>
      </c>
      <c r="U204" s="56">
        <v>7.8682352941176461</v>
      </c>
      <c r="V204" s="56">
        <v>7.6905382131323998</v>
      </c>
      <c r="W204" s="56">
        <v>7.8291832993890029</v>
      </c>
      <c r="X204" s="56">
        <v>8.0086971830985902</v>
      </c>
      <c r="Y204" s="56">
        <v>7.423497468354431</v>
      </c>
      <c r="Z204" s="56">
        <v>6.9890232758620687</v>
      </c>
      <c r="AA204" s="56">
        <v>7.1147202312138722</v>
      </c>
      <c r="AB204" s="56">
        <v>7.2400128873239442</v>
      </c>
    </row>
    <row r="205" spans="1:28" x14ac:dyDescent="0.25">
      <c r="A205" s="3" t="s">
        <v>525</v>
      </c>
      <c r="B205" s="3" t="s">
        <v>441</v>
      </c>
      <c r="C205" s="56">
        <v>48.217073170731709</v>
      </c>
      <c r="D205" s="56">
        <v>49.036344370860931</v>
      </c>
      <c r="E205" s="56">
        <v>54.06235741444867</v>
      </c>
      <c r="F205" s="56">
        <v>56.236619718309854</v>
      </c>
      <c r="G205" s="56">
        <v>59.819486081370449</v>
      </c>
      <c r="H205" s="56">
        <v>57.914216163583248</v>
      </c>
      <c r="I205" s="56">
        <v>55.946721311475414</v>
      </c>
      <c r="J205" s="56">
        <v>53.212617391304349</v>
      </c>
      <c r="K205" s="56">
        <v>53.026522656249995</v>
      </c>
      <c r="L205" s="56">
        <v>53.605881628599796</v>
      </c>
      <c r="M205" s="56">
        <v>54.497848453608249</v>
      </c>
      <c r="N205" s="56">
        <v>55.200847457627106</v>
      </c>
      <c r="O205" s="56">
        <v>56.597529162248151</v>
      </c>
      <c r="P205" s="56">
        <v>59.058671328671338</v>
      </c>
      <c r="Q205" s="56">
        <v>53.7859803586678</v>
      </c>
      <c r="R205" s="56">
        <v>62.104587682801238</v>
      </c>
      <c r="S205" s="56">
        <v>60.700947867298581</v>
      </c>
      <c r="T205" s="56">
        <v>57.884499509322865</v>
      </c>
      <c r="U205" s="56">
        <v>54.235027870680049</v>
      </c>
      <c r="V205" s="56">
        <v>54.788888888888877</v>
      </c>
      <c r="W205" s="56">
        <v>56.476113360323886</v>
      </c>
      <c r="X205" s="56">
        <v>55.546653144016233</v>
      </c>
      <c r="Y205" s="56">
        <v>55.921574973031284</v>
      </c>
      <c r="Z205" s="56">
        <v>54.922641509433966</v>
      </c>
      <c r="AA205" s="56">
        <v>54.176179365079363</v>
      </c>
      <c r="AB205" s="56">
        <v>55.762124875621893</v>
      </c>
    </row>
    <row r="206" spans="1:28" x14ac:dyDescent="0.25">
      <c r="A206" s="3" t="s">
        <v>339</v>
      </c>
      <c r="B206" s="3" t="s">
        <v>339</v>
      </c>
      <c r="C206" s="56">
        <v>0</v>
      </c>
      <c r="D206" s="56">
        <v>0</v>
      </c>
      <c r="E206" s="56">
        <v>58.621057601510856</v>
      </c>
      <c r="F206" s="56">
        <v>62.686694386694384</v>
      </c>
      <c r="G206" s="56">
        <v>63.906218365871297</v>
      </c>
      <c r="H206" s="56">
        <v>58.92815979043877</v>
      </c>
      <c r="I206" s="56">
        <v>59.165863453815263</v>
      </c>
      <c r="J206" s="56">
        <v>46.985172602739723</v>
      </c>
      <c r="K206" s="56">
        <v>48.889437355205516</v>
      </c>
      <c r="L206" s="56">
        <v>49.74417341494366</v>
      </c>
      <c r="M206" s="56">
        <v>50.953182608695656</v>
      </c>
      <c r="N206" s="56">
        <v>44.296787564766838</v>
      </c>
      <c r="O206" s="56">
        <v>45.02203426124197</v>
      </c>
      <c r="P206" s="56">
        <v>44.849444444444444</v>
      </c>
      <c r="Q206" s="56">
        <v>44.635901778154107</v>
      </c>
      <c r="R206" s="56">
        <v>45.5869610935857</v>
      </c>
      <c r="S206" s="56">
        <v>45.493129770992368</v>
      </c>
      <c r="T206" s="56">
        <v>45.404735792622134</v>
      </c>
      <c r="U206" s="56">
        <v>46.24430393198724</v>
      </c>
      <c r="V206" s="56">
        <v>47.285254237288129</v>
      </c>
      <c r="W206" s="56">
        <v>48.670307692307688</v>
      </c>
      <c r="X206" s="56">
        <v>48.134939759036143</v>
      </c>
      <c r="Y206" s="56">
        <v>49.172680497925313</v>
      </c>
      <c r="Z206" s="56">
        <v>48.782786163522005</v>
      </c>
      <c r="AA206" s="56">
        <v>54.464104046242774</v>
      </c>
      <c r="AB206" s="56">
        <v>50.459001929961083</v>
      </c>
    </row>
    <row r="207" spans="1:28" s="91" customFormat="1" x14ac:dyDescent="0.25">
      <c r="A207" s="89" t="s">
        <v>399</v>
      </c>
      <c r="B207" s="92" t="s">
        <v>206</v>
      </c>
      <c r="C207" s="56">
        <v>7.3079754601226989</v>
      </c>
      <c r="D207" s="56">
        <v>7.5449999999999999</v>
      </c>
      <c r="E207" s="56">
        <v>7.614152700186219</v>
      </c>
      <c r="F207" s="56">
        <v>6.9853439680957132</v>
      </c>
      <c r="G207" s="56">
        <v>6.2919786096256676</v>
      </c>
      <c r="H207" s="56">
        <v>6.8992164544564156</v>
      </c>
      <c r="I207" s="56">
        <v>7.044500504540868</v>
      </c>
      <c r="J207" s="56">
        <v>6.9418972332015807</v>
      </c>
      <c r="K207" s="56">
        <v>0</v>
      </c>
      <c r="L207" s="56">
        <v>0</v>
      </c>
      <c r="M207" s="56">
        <v>0</v>
      </c>
      <c r="N207" s="56">
        <v>0</v>
      </c>
      <c r="O207" s="56">
        <v>0</v>
      </c>
      <c r="P207" s="56">
        <v>0</v>
      </c>
      <c r="Q207" s="56">
        <v>0</v>
      </c>
      <c r="R207" s="56">
        <v>0</v>
      </c>
      <c r="S207" s="56" t="s">
        <v>523</v>
      </c>
      <c r="T207" s="56" t="s">
        <v>523</v>
      </c>
      <c r="U207" s="56" t="s">
        <v>523</v>
      </c>
      <c r="V207" s="56" t="s">
        <v>523</v>
      </c>
      <c r="W207" s="56" t="s">
        <v>523</v>
      </c>
      <c r="X207" s="56" t="s">
        <v>523</v>
      </c>
      <c r="Y207" s="56" t="s">
        <v>523</v>
      </c>
      <c r="Z207" s="56">
        <v>0</v>
      </c>
      <c r="AA207" s="56" t="s">
        <v>523</v>
      </c>
      <c r="AB207" s="56">
        <v>0</v>
      </c>
    </row>
    <row r="208" spans="1:28" s="91" customFormat="1" x14ac:dyDescent="0.25">
      <c r="A208" s="89" t="s">
        <v>173</v>
      </c>
      <c r="B208" s="92" t="s">
        <v>172</v>
      </c>
      <c r="C208" s="56">
        <v>0</v>
      </c>
      <c r="D208" s="56">
        <v>0</v>
      </c>
      <c r="E208" s="56">
        <v>1.90475302889096</v>
      </c>
      <c r="F208" s="56">
        <v>11</v>
      </c>
      <c r="G208" s="56">
        <v>11.579569892473117</v>
      </c>
      <c r="H208" s="56">
        <v>11.795121951219514</v>
      </c>
      <c r="I208" s="56">
        <v>13.04572864321608</v>
      </c>
      <c r="J208" s="56">
        <v>11.835294117647059</v>
      </c>
      <c r="K208" s="56">
        <v>7.6975379310344829</v>
      </c>
      <c r="L208" s="56">
        <v>12.438576985743381</v>
      </c>
      <c r="M208" s="56">
        <v>12.31032633744856</v>
      </c>
      <c r="N208" s="56">
        <v>12.335613043478261</v>
      </c>
      <c r="O208" s="56">
        <v>12.225782758620692</v>
      </c>
      <c r="P208" s="56">
        <v>12.722192125984252</v>
      </c>
      <c r="Q208" s="56">
        <v>14.798026627218933</v>
      </c>
      <c r="R208" s="56">
        <v>14.011259574468088</v>
      </c>
      <c r="S208" s="56">
        <v>14.771506743737959</v>
      </c>
      <c r="T208" s="56">
        <v>14.796256338028169</v>
      </c>
      <c r="U208" s="56">
        <v>13.559676344086022</v>
      </c>
      <c r="V208" s="56">
        <v>13.48221791044776</v>
      </c>
      <c r="W208" s="56">
        <v>13.844250704225352</v>
      </c>
      <c r="X208" s="56">
        <v>15.319626251276812</v>
      </c>
      <c r="Y208" s="56">
        <v>16.865889698231008</v>
      </c>
      <c r="Z208" s="56">
        <v>0</v>
      </c>
      <c r="AA208" s="56" t="s">
        <v>523</v>
      </c>
      <c r="AB208" s="56">
        <v>0</v>
      </c>
    </row>
    <row r="209" spans="1:28" x14ac:dyDescent="0.25">
      <c r="A209" s="3" t="s">
        <v>125</v>
      </c>
      <c r="B209" s="9" t="s">
        <v>125</v>
      </c>
      <c r="C209" s="56">
        <v>0</v>
      </c>
      <c r="D209" s="56">
        <v>0</v>
      </c>
      <c r="E209" s="56">
        <v>0</v>
      </c>
      <c r="F209" s="56">
        <v>0</v>
      </c>
      <c r="G209" s="56">
        <v>0</v>
      </c>
      <c r="H209" s="56">
        <v>0</v>
      </c>
      <c r="I209" s="56">
        <v>0</v>
      </c>
      <c r="J209" s="56">
        <v>0</v>
      </c>
      <c r="K209" s="56">
        <v>0</v>
      </c>
      <c r="L209" s="56">
        <v>0</v>
      </c>
      <c r="M209" s="56">
        <v>0</v>
      </c>
      <c r="N209" s="56">
        <v>0</v>
      </c>
      <c r="O209" s="56">
        <v>14.048586387434556</v>
      </c>
      <c r="P209" s="56">
        <v>13.358752436647173</v>
      </c>
      <c r="Q209" s="56">
        <v>11.111305245055888</v>
      </c>
      <c r="R209" s="56">
        <v>11.421129066107031</v>
      </c>
      <c r="S209" s="56">
        <v>11.576743879472694</v>
      </c>
      <c r="T209" s="56">
        <v>11.774023389494548</v>
      </c>
      <c r="U209" s="56">
        <v>11.642931784582892</v>
      </c>
      <c r="V209" s="56">
        <v>11.546139419087137</v>
      </c>
      <c r="W209" s="56">
        <v>11.60252610441767</v>
      </c>
      <c r="X209" s="56">
        <v>11.206658964143426</v>
      </c>
      <c r="Y209" s="56">
        <v>11.42375</v>
      </c>
      <c r="Z209" s="56">
        <v>11.237134881320948</v>
      </c>
      <c r="AA209" s="56">
        <v>11.007905902383655</v>
      </c>
      <c r="AB209" s="56">
        <v>11.429337944664031</v>
      </c>
    </row>
    <row r="210" spans="1:28" x14ac:dyDescent="0.25">
      <c r="A210" s="3" t="s">
        <v>209</v>
      </c>
      <c r="B210" s="3" t="s">
        <v>209</v>
      </c>
      <c r="C210" s="56">
        <v>43.504797047970477</v>
      </c>
      <c r="D210" s="56">
        <v>41.262379381443296</v>
      </c>
      <c r="E210" s="56">
        <v>38.000578034682079</v>
      </c>
      <c r="F210" s="56">
        <v>37.401955034213103</v>
      </c>
      <c r="G210" s="56">
        <v>36.585143160127259</v>
      </c>
      <c r="H210" s="56">
        <v>39.210219342359764</v>
      </c>
      <c r="I210" s="56">
        <v>37.96708442211056</v>
      </c>
      <c r="J210" s="56">
        <v>37.32592592592593</v>
      </c>
      <c r="K210" s="56">
        <v>35.648251420176301</v>
      </c>
      <c r="L210" s="56">
        <v>35.730995804195807</v>
      </c>
      <c r="M210" s="56">
        <v>38.385379562043795</v>
      </c>
      <c r="N210" s="56">
        <v>37.856869120654402</v>
      </c>
      <c r="O210" s="56">
        <v>10.287845828933474</v>
      </c>
      <c r="P210" s="56">
        <v>42.691251241310823</v>
      </c>
      <c r="Q210" s="56">
        <v>47.971439024390243</v>
      </c>
      <c r="R210" s="56">
        <v>42.08664202745512</v>
      </c>
      <c r="S210" s="56">
        <v>42.380901077375128</v>
      </c>
      <c r="T210" s="56">
        <v>62.482709807886749</v>
      </c>
      <c r="U210" s="56">
        <v>41.277464788732395</v>
      </c>
      <c r="V210" s="56">
        <v>46.000851970181039</v>
      </c>
      <c r="W210" s="56">
        <v>42.35708502024292</v>
      </c>
      <c r="X210" s="56">
        <v>47.165326633165826</v>
      </c>
      <c r="Y210" s="56">
        <v>45.670982113821132</v>
      </c>
      <c r="Z210" s="56">
        <v>44.832497435897437</v>
      </c>
      <c r="AA210" s="56">
        <v>42.804735178777392</v>
      </c>
      <c r="AB210" s="56">
        <v>45.136852941176471</v>
      </c>
    </row>
    <row r="211" spans="1:28" x14ac:dyDescent="0.25">
      <c r="A211" s="3" t="s">
        <v>34</v>
      </c>
      <c r="B211" s="3" t="s">
        <v>34</v>
      </c>
      <c r="C211" s="56">
        <v>196.85240174672489</v>
      </c>
      <c r="D211" s="56">
        <v>197.91900095510982</v>
      </c>
      <c r="E211" s="56">
        <v>209.77894736842103</v>
      </c>
      <c r="F211" s="56">
        <v>220.92957746478874</v>
      </c>
      <c r="G211" s="56">
        <v>234.7494623655914</v>
      </c>
      <c r="H211" s="56">
        <v>235.7984585741811</v>
      </c>
      <c r="I211" s="56">
        <v>264.7285714285714</v>
      </c>
      <c r="J211" s="56">
        <v>266.99435248296004</v>
      </c>
      <c r="K211" s="56">
        <v>259.71301196172249</v>
      </c>
      <c r="L211" s="56">
        <v>267.66594397649368</v>
      </c>
      <c r="M211" s="56">
        <v>267.93698606557382</v>
      </c>
      <c r="N211" s="56">
        <v>281.31126952789697</v>
      </c>
      <c r="O211" s="56">
        <v>292.53985945945942</v>
      </c>
      <c r="P211" s="56">
        <v>299.39210855991945</v>
      </c>
      <c r="Q211" s="56">
        <v>345.22844961173428</v>
      </c>
      <c r="R211" s="56">
        <v>341.88284686192469</v>
      </c>
      <c r="S211" s="56">
        <v>344.87485493230173</v>
      </c>
      <c r="T211" s="56">
        <v>349.61816915422889</v>
      </c>
      <c r="U211" s="56">
        <v>349.22244085297416</v>
      </c>
      <c r="V211" s="56">
        <v>353.16480064239829</v>
      </c>
      <c r="W211" s="56">
        <v>362.25090161943319</v>
      </c>
      <c r="X211" s="56">
        <v>360.40030913705584</v>
      </c>
      <c r="Y211" s="56">
        <v>371.66192765957453</v>
      </c>
      <c r="Z211" s="56">
        <v>364.18106923076925</v>
      </c>
      <c r="AA211" s="56">
        <v>349.08544454649825</v>
      </c>
      <c r="AB211" s="56">
        <v>360.95783043478258</v>
      </c>
    </row>
    <row r="212" spans="1:28" x14ac:dyDescent="0.25">
      <c r="A212" s="3" t="s">
        <v>266</v>
      </c>
      <c r="B212" s="3" t="s">
        <v>257</v>
      </c>
      <c r="C212" s="56">
        <v>0</v>
      </c>
      <c r="D212" s="56">
        <v>0</v>
      </c>
      <c r="E212" s="56">
        <v>0</v>
      </c>
      <c r="F212" s="56">
        <v>0</v>
      </c>
      <c r="G212" s="56">
        <v>0</v>
      </c>
      <c r="H212" s="56">
        <v>0</v>
      </c>
      <c r="I212" s="56">
        <v>0</v>
      </c>
      <c r="J212" s="56">
        <v>0</v>
      </c>
      <c r="K212" s="56">
        <v>0</v>
      </c>
      <c r="L212" s="56">
        <v>1.1858964748201439</v>
      </c>
      <c r="M212" s="56">
        <v>1.178116174004193</v>
      </c>
      <c r="N212" s="56">
        <v>1.1327570990806946</v>
      </c>
      <c r="O212" s="56">
        <v>1.1712417190775679</v>
      </c>
      <c r="P212" s="56">
        <v>1.2872260869565217</v>
      </c>
      <c r="Q212" s="56">
        <v>1.2159279151943463</v>
      </c>
      <c r="R212" s="56">
        <v>0.84937486515641858</v>
      </c>
      <c r="S212" s="56">
        <v>0.79082608695652179</v>
      </c>
      <c r="T212" s="56">
        <v>0.67064684591520163</v>
      </c>
      <c r="U212" s="56">
        <v>0.5308487486398259</v>
      </c>
      <c r="V212" s="56">
        <v>0.25699090909090905</v>
      </c>
      <c r="W212" s="56" t="s">
        <v>523</v>
      </c>
      <c r="X212" s="56" t="s">
        <v>523</v>
      </c>
      <c r="Y212" s="56" t="s">
        <v>523</v>
      </c>
      <c r="Z212" s="56">
        <v>0</v>
      </c>
      <c r="AA212" s="56" t="s">
        <v>523</v>
      </c>
      <c r="AB212" s="56">
        <v>0</v>
      </c>
    </row>
    <row r="213" spans="1:28" x14ac:dyDescent="0.25">
      <c r="A213" s="3" t="s">
        <v>170</v>
      </c>
      <c r="B213" s="3" t="s">
        <v>170</v>
      </c>
      <c r="C213" s="56">
        <v>58.345438282647592</v>
      </c>
      <c r="D213" s="56">
        <v>74.105999999999995</v>
      </c>
      <c r="E213" s="56">
        <v>71.781279620853084</v>
      </c>
      <c r="F213" s="56">
        <v>83.166507377866395</v>
      </c>
      <c r="G213" s="56">
        <v>80.313513513513513</v>
      </c>
      <c r="H213" s="56">
        <v>87.559227168732122</v>
      </c>
      <c r="I213" s="56">
        <v>91.225541153081522</v>
      </c>
      <c r="J213" s="56">
        <v>92.832748979591827</v>
      </c>
      <c r="K213" s="56">
        <v>95.370663058589869</v>
      </c>
      <c r="L213" s="56">
        <v>93.737505091649695</v>
      </c>
      <c r="M213" s="56">
        <v>94.765720330237343</v>
      </c>
      <c r="N213" s="56">
        <v>95.161245228215762</v>
      </c>
      <c r="O213" s="56">
        <v>95.437131203407873</v>
      </c>
      <c r="P213" s="56">
        <v>96.48169453125</v>
      </c>
      <c r="Q213" s="56">
        <v>106.54927491638796</v>
      </c>
      <c r="R213" s="56">
        <v>115.0596834213305</v>
      </c>
      <c r="S213" s="56">
        <v>104.11968810916179</v>
      </c>
      <c r="T213" s="56">
        <v>102.1430861723447</v>
      </c>
      <c r="U213" s="56">
        <v>95.161538461538456</v>
      </c>
      <c r="V213" s="56">
        <v>93.545493562231755</v>
      </c>
      <c r="W213" s="56">
        <v>107.85343225806452</v>
      </c>
      <c r="X213" s="56">
        <v>94.251136602628904</v>
      </c>
      <c r="Y213" s="56">
        <v>96.504160583941598</v>
      </c>
      <c r="Z213" s="56">
        <v>93.142450052576237</v>
      </c>
      <c r="AA213" s="56">
        <v>88.662991944764087</v>
      </c>
      <c r="AB213" s="56">
        <v>96.713796202531626</v>
      </c>
    </row>
    <row r="214" spans="1:28" x14ac:dyDescent="0.25">
      <c r="A214" s="3" t="s">
        <v>530</v>
      </c>
      <c r="B214" s="3" t="s">
        <v>88</v>
      </c>
      <c r="C214" s="56">
        <v>0</v>
      </c>
      <c r="D214" s="56">
        <v>0</v>
      </c>
      <c r="E214" s="56">
        <v>0</v>
      </c>
      <c r="F214" s="56">
        <v>0</v>
      </c>
      <c r="G214" s="56">
        <v>0</v>
      </c>
      <c r="H214" s="56">
        <v>0</v>
      </c>
      <c r="I214" s="56">
        <v>0</v>
      </c>
      <c r="J214" s="56">
        <v>0</v>
      </c>
      <c r="K214" s="56">
        <v>0</v>
      </c>
      <c r="L214" s="56">
        <v>0</v>
      </c>
      <c r="M214" s="56">
        <v>0</v>
      </c>
      <c r="N214" s="56">
        <v>0</v>
      </c>
      <c r="O214" s="56">
        <v>0</v>
      </c>
      <c r="P214" s="56">
        <v>0</v>
      </c>
      <c r="Q214" s="56">
        <v>0</v>
      </c>
      <c r="R214" s="56">
        <v>0</v>
      </c>
      <c r="S214" s="56" t="s">
        <v>523</v>
      </c>
      <c r="T214" s="56" t="s">
        <v>523</v>
      </c>
      <c r="U214" s="56" t="s">
        <v>523</v>
      </c>
      <c r="V214" s="56">
        <v>2.2685430107526878</v>
      </c>
      <c r="W214" s="56">
        <v>2.1583427698574336</v>
      </c>
      <c r="X214" s="56">
        <v>2.2933300411522639</v>
      </c>
      <c r="Y214" s="56">
        <v>2.6588117400419287</v>
      </c>
      <c r="Z214" s="56">
        <v>2.5709244635193134</v>
      </c>
      <c r="AA214" s="56">
        <v>2.5930732860520096</v>
      </c>
      <c r="AB214" s="56">
        <v>0</v>
      </c>
    </row>
    <row r="215" spans="1:28" x14ac:dyDescent="0.25">
      <c r="A215" s="3" t="s">
        <v>154</v>
      </c>
      <c r="B215" s="9" t="s">
        <v>156</v>
      </c>
      <c r="C215" s="56">
        <v>0</v>
      </c>
      <c r="D215" s="56">
        <v>0</v>
      </c>
      <c r="E215" s="56">
        <v>0</v>
      </c>
      <c r="F215" s="56">
        <v>17.899999999999999</v>
      </c>
      <c r="G215" s="56">
        <v>17.508759124087589</v>
      </c>
      <c r="H215" s="56">
        <v>18.439463601532566</v>
      </c>
      <c r="I215" s="56">
        <v>19.496680497925311</v>
      </c>
      <c r="J215" s="56">
        <v>21.346059365404301</v>
      </c>
      <c r="K215" s="56">
        <v>11.231622505133471</v>
      </c>
      <c r="L215" s="56">
        <v>23.340016811594204</v>
      </c>
      <c r="M215" s="56">
        <v>13.339654877789586</v>
      </c>
      <c r="N215" s="56">
        <v>24.892016460905349</v>
      </c>
      <c r="O215" s="56">
        <v>24.585967078189302</v>
      </c>
      <c r="P215" s="56">
        <v>25.521518987341771</v>
      </c>
      <c r="Q215" s="56">
        <v>21.896225614927907</v>
      </c>
      <c r="R215" s="56">
        <v>14.310586319218242</v>
      </c>
      <c r="S215" s="56">
        <v>20.353537284894838</v>
      </c>
      <c r="T215" s="56">
        <v>20.183298387096777</v>
      </c>
      <c r="U215" s="56">
        <v>19.530405919661735</v>
      </c>
      <c r="V215" s="56">
        <v>18.473843198338525</v>
      </c>
      <c r="W215" s="56">
        <v>18.621437059415911</v>
      </c>
      <c r="X215" s="56">
        <v>18.539347567030781</v>
      </c>
      <c r="Y215" s="56">
        <v>18.669240722166499</v>
      </c>
      <c r="Z215" s="56">
        <v>18.083797079556899</v>
      </c>
      <c r="AA215" s="56">
        <v>19.258552212389379</v>
      </c>
      <c r="AB215" s="56">
        <v>18.62580087633885</v>
      </c>
    </row>
    <row r="216" spans="1:28" x14ac:dyDescent="0.25">
      <c r="A216" s="3" t="s">
        <v>281</v>
      </c>
      <c r="B216" s="3" t="s">
        <v>281</v>
      </c>
      <c r="C216" s="56">
        <v>76.134567901234561</v>
      </c>
      <c r="D216" s="56">
        <v>75.428288069835105</v>
      </c>
      <c r="E216" s="56">
        <v>82.114312441534139</v>
      </c>
      <c r="F216" s="56">
        <v>85.419436052366564</v>
      </c>
      <c r="G216" s="56">
        <v>85.269146608315097</v>
      </c>
      <c r="H216" s="56">
        <v>88.105504241281807</v>
      </c>
      <c r="I216" s="56">
        <v>93.759315322580647</v>
      </c>
      <c r="J216" s="56">
        <v>110.25135135135135</v>
      </c>
      <c r="K216" s="56">
        <v>112.28219178082192</v>
      </c>
      <c r="L216" s="56">
        <v>125.09927724441502</v>
      </c>
      <c r="M216" s="56">
        <v>107.27956521739131</v>
      </c>
      <c r="N216" s="56">
        <v>110.73617021276596</v>
      </c>
      <c r="O216" s="56">
        <v>109.33287947882737</v>
      </c>
      <c r="P216" s="56">
        <v>118.23144578313254</v>
      </c>
      <c r="Q216" s="56">
        <v>121.64174496644296</v>
      </c>
      <c r="R216" s="56">
        <v>114.29342679127726</v>
      </c>
      <c r="S216" s="56">
        <v>115.98015051740356</v>
      </c>
      <c r="T216" s="56">
        <v>115.29782066276803</v>
      </c>
      <c r="U216" s="56">
        <v>115.47117322834646</v>
      </c>
      <c r="V216" s="56">
        <v>115.425605514316</v>
      </c>
      <c r="W216" s="56">
        <v>119.50748987854251</v>
      </c>
      <c r="X216" s="56">
        <v>120.26437627811862</v>
      </c>
      <c r="Y216" s="56">
        <v>126.01877239199158</v>
      </c>
      <c r="Z216" s="56">
        <v>122.01060869565219</v>
      </c>
      <c r="AA216" s="56">
        <v>119.89303448275862</v>
      </c>
      <c r="AB216" s="56">
        <v>126.32465328109694</v>
      </c>
    </row>
    <row r="217" spans="1:28" s="91" customFormat="1" x14ac:dyDescent="0.25">
      <c r="A217" s="89" t="s">
        <v>68</v>
      </c>
      <c r="B217" s="92" t="s">
        <v>61</v>
      </c>
      <c r="C217" s="56">
        <v>47.755477031802116</v>
      </c>
      <c r="D217" s="56">
        <v>47.010320430107534</v>
      </c>
      <c r="E217" s="56">
        <v>47.933958801498129</v>
      </c>
      <c r="F217" s="56">
        <v>44.843375720164609</v>
      </c>
      <c r="G217" s="56">
        <v>46.248579117330458</v>
      </c>
      <c r="H217" s="56">
        <v>49.079844206426479</v>
      </c>
      <c r="I217" s="56">
        <v>46.83447105788423</v>
      </c>
      <c r="J217" s="56">
        <v>47.646712755598827</v>
      </c>
      <c r="K217" s="56">
        <v>50.701409575518269</v>
      </c>
      <c r="L217" s="56">
        <v>52.610210140029565</v>
      </c>
      <c r="M217" s="56">
        <v>47.066827338129499</v>
      </c>
      <c r="N217" s="56">
        <v>47.923808532778359</v>
      </c>
      <c r="O217" s="56">
        <v>47.919104477611938</v>
      </c>
      <c r="P217" s="56">
        <v>48.66039603960396</v>
      </c>
      <c r="Q217" s="56">
        <v>49.568173322005094</v>
      </c>
      <c r="R217" s="56">
        <v>47.526067653276954</v>
      </c>
      <c r="S217" s="56">
        <v>49.430019120458887</v>
      </c>
      <c r="T217" s="56">
        <v>49.303630892678036</v>
      </c>
      <c r="U217" s="56">
        <v>48.43093220338983</v>
      </c>
      <c r="V217" s="56">
        <v>49.055268817204301</v>
      </c>
      <c r="W217" s="56">
        <v>49.350851063829786</v>
      </c>
      <c r="X217" s="56">
        <v>52.160794297352339</v>
      </c>
      <c r="Y217" s="56">
        <v>56.112941176470585</v>
      </c>
      <c r="Z217" s="56">
        <v>0</v>
      </c>
      <c r="AA217" s="56" t="s">
        <v>523</v>
      </c>
      <c r="AB217" s="56">
        <v>0</v>
      </c>
    </row>
    <row r="218" spans="1:28" x14ac:dyDescent="0.25">
      <c r="A218" s="3" t="s">
        <v>207</v>
      </c>
      <c r="B218" s="3" t="s">
        <v>207</v>
      </c>
      <c r="C218" s="56">
        <v>23.750920245398774</v>
      </c>
      <c r="D218" s="56">
        <v>23.744828627069133</v>
      </c>
      <c r="E218" s="56">
        <v>23.673752310536042</v>
      </c>
      <c r="F218" s="56">
        <v>24.930278884462151</v>
      </c>
      <c r="G218" s="56">
        <v>27.22369263607257</v>
      </c>
      <c r="H218" s="56">
        <v>32.144224657534252</v>
      </c>
      <c r="I218" s="56">
        <v>35.297570850202433</v>
      </c>
      <c r="J218" s="56">
        <v>37.069801574803151</v>
      </c>
      <c r="K218" s="56">
        <v>36.513007874015749</v>
      </c>
      <c r="L218" s="56">
        <v>35.936840590030513</v>
      </c>
      <c r="M218" s="56">
        <v>36.497399588053554</v>
      </c>
      <c r="N218" s="56">
        <v>37.132288401253916</v>
      </c>
      <c r="O218" s="56">
        <v>38.072727272727271</v>
      </c>
      <c r="P218" s="56">
        <v>37.684584980237155</v>
      </c>
      <c r="Q218" s="56">
        <v>38.478987341772154</v>
      </c>
      <c r="R218" s="56">
        <v>37.637060702875402</v>
      </c>
      <c r="S218" s="56">
        <v>37.799426386233264</v>
      </c>
      <c r="T218" s="56">
        <v>37.278355065195591</v>
      </c>
      <c r="U218" s="56">
        <v>36.18466165413534</v>
      </c>
      <c r="V218" s="56">
        <v>36.074010695187162</v>
      </c>
      <c r="W218" s="56">
        <v>38.000812182741122</v>
      </c>
      <c r="X218" s="56">
        <v>39.247841726618709</v>
      </c>
      <c r="Y218" s="56">
        <v>38.873818938605616</v>
      </c>
      <c r="Z218" s="56">
        <v>39.711052631578944</v>
      </c>
      <c r="AA218" s="56">
        <v>38.239762470308783</v>
      </c>
      <c r="AB218" s="56">
        <v>38.273385826771658</v>
      </c>
    </row>
    <row r="219" spans="1:28" s="91" customFormat="1" x14ac:dyDescent="0.25">
      <c r="A219" s="89" t="s">
        <v>171</v>
      </c>
      <c r="B219" s="89" t="s">
        <v>171</v>
      </c>
      <c r="C219" s="56">
        <v>0</v>
      </c>
      <c r="D219" s="56">
        <v>0</v>
      </c>
      <c r="E219" s="56">
        <v>67.492801303538172</v>
      </c>
      <c r="F219" s="56">
        <v>84.410891089108901</v>
      </c>
      <c r="G219" s="56">
        <v>85.283250375939843</v>
      </c>
      <c r="H219" s="56">
        <v>86.715639810426538</v>
      </c>
      <c r="I219" s="56">
        <v>91.089521871820949</v>
      </c>
      <c r="J219" s="56">
        <v>93.613951219512202</v>
      </c>
      <c r="K219" s="56">
        <v>96.29344827586209</v>
      </c>
      <c r="L219" s="56">
        <v>91.255823293172682</v>
      </c>
      <c r="M219" s="56">
        <v>101.2909090909091</v>
      </c>
      <c r="N219" s="56">
        <v>122.3718245243129</v>
      </c>
      <c r="O219" s="56">
        <v>108.42511304347823</v>
      </c>
      <c r="P219" s="56">
        <v>110.20163189568706</v>
      </c>
      <c r="Q219" s="56">
        <v>121.17876496227996</v>
      </c>
      <c r="R219" s="56">
        <v>114.39534883720933</v>
      </c>
      <c r="S219" s="56">
        <v>125.22170542635659</v>
      </c>
      <c r="T219" s="56">
        <v>125.38931034482759</v>
      </c>
      <c r="U219" s="56">
        <v>117.0206349206349</v>
      </c>
      <c r="V219" s="56">
        <v>121.79602150537634</v>
      </c>
      <c r="W219" s="56">
        <v>114.75922233300102</v>
      </c>
      <c r="X219" s="56">
        <v>114.86212896622314</v>
      </c>
      <c r="Y219" s="56">
        <v>119.91530398322851</v>
      </c>
      <c r="Z219" s="56">
        <v>119.42907922912207</v>
      </c>
      <c r="AA219" s="56">
        <v>118.74425287356323</v>
      </c>
      <c r="AB219" s="56">
        <v>0</v>
      </c>
    </row>
    <row r="220" spans="1:28" s="54" customFormat="1" x14ac:dyDescent="0.25">
      <c r="A220" s="57" t="s">
        <v>561</v>
      </c>
      <c r="B220" s="57" t="s">
        <v>171</v>
      </c>
      <c r="C220" s="56">
        <v>0</v>
      </c>
      <c r="D220" s="56">
        <v>0</v>
      </c>
      <c r="E220" s="56">
        <v>0</v>
      </c>
      <c r="F220" s="56">
        <v>0</v>
      </c>
      <c r="G220" s="56">
        <v>0</v>
      </c>
      <c r="H220" s="56">
        <v>0</v>
      </c>
      <c r="I220" s="56">
        <v>0</v>
      </c>
      <c r="J220" s="56">
        <v>0</v>
      </c>
      <c r="K220" s="56">
        <v>0</v>
      </c>
      <c r="L220" s="56">
        <v>0</v>
      </c>
      <c r="M220" s="56">
        <v>0</v>
      </c>
      <c r="N220" s="56">
        <v>0</v>
      </c>
      <c r="O220" s="56">
        <v>0</v>
      </c>
      <c r="P220" s="56">
        <v>0</v>
      </c>
      <c r="Q220" s="56">
        <v>0</v>
      </c>
      <c r="R220" s="56">
        <v>0</v>
      </c>
      <c r="S220" s="56">
        <v>0</v>
      </c>
      <c r="T220" s="56">
        <v>0</v>
      </c>
      <c r="U220" s="56">
        <v>0</v>
      </c>
      <c r="V220" s="56">
        <v>0</v>
      </c>
      <c r="W220" s="56">
        <v>0</v>
      </c>
      <c r="X220" s="56">
        <v>0</v>
      </c>
      <c r="Y220" s="56">
        <v>0</v>
      </c>
      <c r="Z220" s="56">
        <v>0</v>
      </c>
      <c r="AA220" s="56">
        <v>0</v>
      </c>
      <c r="AB220" s="56">
        <v>127.60759493670886</v>
      </c>
    </row>
    <row r="221" spans="1:28" x14ac:dyDescent="0.25">
      <c r="A221" s="3" t="s">
        <v>510</v>
      </c>
      <c r="B221" s="3" t="s">
        <v>164</v>
      </c>
      <c r="C221" s="56">
        <v>0</v>
      </c>
      <c r="D221" s="56">
        <v>0</v>
      </c>
      <c r="E221" s="56">
        <v>0</v>
      </c>
      <c r="F221" s="56">
        <v>0</v>
      </c>
      <c r="G221" s="56">
        <v>0</v>
      </c>
      <c r="H221" s="56">
        <v>0</v>
      </c>
      <c r="I221" s="56">
        <v>0</v>
      </c>
      <c r="J221" s="56">
        <v>0</v>
      </c>
      <c r="K221" s="56">
        <v>0</v>
      </c>
      <c r="L221" s="56">
        <v>0</v>
      </c>
      <c r="M221" s="56">
        <v>0</v>
      </c>
      <c r="N221" s="56">
        <v>4.065916069600819</v>
      </c>
      <c r="O221" s="56">
        <v>0</v>
      </c>
      <c r="P221" s="56">
        <v>0</v>
      </c>
      <c r="Q221" s="56">
        <v>4.0569781696053742</v>
      </c>
      <c r="R221" s="56">
        <v>3.4811532846715325</v>
      </c>
      <c r="S221" s="56">
        <v>3.222053639846743</v>
      </c>
      <c r="T221" s="56">
        <v>2.7485602780536245</v>
      </c>
      <c r="U221" s="56">
        <v>2.4546512378902046</v>
      </c>
      <c r="V221" s="56">
        <v>2.4018823529411764</v>
      </c>
      <c r="W221" s="56">
        <v>2.5826817724068478</v>
      </c>
      <c r="X221" s="56">
        <v>2.5093862487360972</v>
      </c>
      <c r="Y221" s="56" t="s">
        <v>523</v>
      </c>
      <c r="Z221" s="56">
        <v>0</v>
      </c>
      <c r="AA221" s="56" t="s">
        <v>523</v>
      </c>
      <c r="AB221" s="56">
        <v>0</v>
      </c>
    </row>
    <row r="222" spans="1:28" x14ac:dyDescent="0.25">
      <c r="A222" s="3" t="s">
        <v>103</v>
      </c>
      <c r="B222" s="9" t="s">
        <v>489</v>
      </c>
      <c r="C222" s="56">
        <v>0</v>
      </c>
      <c r="D222" s="56">
        <v>0</v>
      </c>
      <c r="E222" s="56">
        <v>0</v>
      </c>
      <c r="F222" s="56">
        <v>0</v>
      </c>
      <c r="G222" s="56">
        <v>0</v>
      </c>
      <c r="H222" s="56">
        <v>0</v>
      </c>
      <c r="I222" s="56">
        <v>0</v>
      </c>
      <c r="J222" s="56">
        <v>0</v>
      </c>
      <c r="K222" s="56">
        <v>0</v>
      </c>
      <c r="L222" s="56">
        <v>0</v>
      </c>
      <c r="M222" s="56">
        <v>0.80623471074380171</v>
      </c>
      <c r="N222" s="56">
        <v>0.85586934306569318</v>
      </c>
      <c r="O222" s="56">
        <v>0.83313628509719229</v>
      </c>
      <c r="P222" s="56">
        <v>0.78191224086870692</v>
      </c>
      <c r="Q222" s="56">
        <v>0.83320437710437734</v>
      </c>
      <c r="R222" s="56">
        <v>1.0540237288135592</v>
      </c>
      <c r="S222" s="56">
        <v>0.87287081339712924</v>
      </c>
      <c r="T222" s="56">
        <v>0.89874251497005986</v>
      </c>
      <c r="U222" s="56">
        <v>0.8389304812834224</v>
      </c>
      <c r="V222" s="56">
        <v>0.83829059829059838</v>
      </c>
      <c r="W222" s="56">
        <v>0.80910569105691055</v>
      </c>
      <c r="X222" s="56">
        <v>0.79280000000000006</v>
      </c>
      <c r="Y222" s="56">
        <v>0.79536926624737936</v>
      </c>
      <c r="Z222" s="56">
        <v>0.80657407407407411</v>
      </c>
      <c r="AA222" s="56">
        <v>0.78492180094786723</v>
      </c>
      <c r="AB222" s="56">
        <v>0.79063913470993108</v>
      </c>
    </row>
    <row r="223" spans="1:28" x14ac:dyDescent="0.25">
      <c r="A223" s="3" t="s">
        <v>289</v>
      </c>
      <c r="B223" s="9" t="s">
        <v>286</v>
      </c>
      <c r="C223" s="56">
        <v>0</v>
      </c>
      <c r="D223" s="56">
        <v>0</v>
      </c>
      <c r="E223" s="56">
        <v>0</v>
      </c>
      <c r="F223" s="56">
        <v>0</v>
      </c>
      <c r="G223" s="56">
        <v>0</v>
      </c>
      <c r="H223" s="56">
        <v>0</v>
      </c>
      <c r="I223" s="56">
        <v>0</v>
      </c>
      <c r="J223" s="56">
        <v>0</v>
      </c>
      <c r="K223" s="56">
        <v>0</v>
      </c>
      <c r="L223" s="56">
        <v>0</v>
      </c>
      <c r="M223" s="56">
        <v>21.12974422057264</v>
      </c>
      <c r="N223" s="56">
        <v>21.746112121212118</v>
      </c>
      <c r="O223" s="56">
        <v>22.424074468085109</v>
      </c>
      <c r="P223" s="56">
        <v>22.959762376237627</v>
      </c>
      <c r="Q223" s="56">
        <v>24.594879057591626</v>
      </c>
      <c r="R223" s="56">
        <v>28.750532481363152</v>
      </c>
      <c r="S223" s="56">
        <v>23.702946954813356</v>
      </c>
      <c r="T223" s="56">
        <v>23.195130132788556</v>
      </c>
      <c r="U223" s="56">
        <v>22.720326441784547</v>
      </c>
      <c r="V223" s="56">
        <v>22.578664864864862</v>
      </c>
      <c r="W223" s="56">
        <v>22.968278260869567</v>
      </c>
      <c r="X223" s="56">
        <v>22.551614754098363</v>
      </c>
      <c r="Y223" s="56">
        <v>22.831283950617284</v>
      </c>
      <c r="Z223" s="56">
        <v>20.924495159629245</v>
      </c>
      <c r="AA223" s="56">
        <v>18.951062586605079</v>
      </c>
      <c r="AB223" s="56">
        <v>20.347506156901687</v>
      </c>
    </row>
    <row r="224" spans="1:28" x14ac:dyDescent="0.25">
      <c r="A224" s="3" t="s">
        <v>180</v>
      </c>
      <c r="B224" s="8" t="s">
        <v>254</v>
      </c>
      <c r="C224" s="56">
        <v>0</v>
      </c>
      <c r="D224" s="56">
        <v>0</v>
      </c>
      <c r="E224" s="56">
        <v>0</v>
      </c>
      <c r="F224" s="56">
        <v>0</v>
      </c>
      <c r="G224" s="56">
        <v>0</v>
      </c>
      <c r="H224" s="56">
        <v>0</v>
      </c>
      <c r="I224" s="56">
        <v>0</v>
      </c>
      <c r="J224" s="56">
        <v>0</v>
      </c>
      <c r="K224" s="56">
        <v>0</v>
      </c>
      <c r="L224" s="56">
        <v>0</v>
      </c>
      <c r="M224" s="56">
        <v>10.478202464065706</v>
      </c>
      <c r="N224" s="56">
        <v>10.625276439790575</v>
      </c>
      <c r="O224" s="56">
        <v>12.560197872340424</v>
      </c>
      <c r="P224" s="56">
        <v>13.70255268389662</v>
      </c>
      <c r="Q224" s="56">
        <v>13.649731365935921</v>
      </c>
      <c r="R224" s="56">
        <v>13.247623529411763</v>
      </c>
      <c r="S224" s="56">
        <v>13.040666666666667</v>
      </c>
      <c r="T224" s="56">
        <v>12.510876007866273</v>
      </c>
      <c r="U224" s="56">
        <v>12.64948940397351</v>
      </c>
      <c r="V224" s="56">
        <v>13.291699577167019</v>
      </c>
      <c r="W224" s="56">
        <v>13.056164801627672</v>
      </c>
      <c r="X224" s="56">
        <v>14.006800825593391</v>
      </c>
      <c r="Y224" s="56">
        <v>12.18902985074627</v>
      </c>
      <c r="Z224" s="56">
        <v>12.210046286329385</v>
      </c>
      <c r="AA224" s="56">
        <v>11.609958236658931</v>
      </c>
      <c r="AB224" s="56">
        <v>13.351319361277444</v>
      </c>
    </row>
    <row r="225" spans="1:28" x14ac:dyDescent="0.25">
      <c r="A225" s="3" t="s">
        <v>460</v>
      </c>
      <c r="B225" s="9" t="s">
        <v>159</v>
      </c>
      <c r="C225" s="56">
        <v>0</v>
      </c>
      <c r="D225" s="56">
        <v>0.20489189189189189</v>
      </c>
      <c r="E225" s="56">
        <v>0</v>
      </c>
      <c r="F225" s="56">
        <v>0</v>
      </c>
      <c r="G225" s="56">
        <v>0</v>
      </c>
      <c r="H225" s="56">
        <v>0</v>
      </c>
      <c r="I225" s="56">
        <v>0</v>
      </c>
      <c r="J225" s="56">
        <v>0</v>
      </c>
      <c r="K225" s="56">
        <v>0</v>
      </c>
      <c r="L225" s="56">
        <v>0</v>
      </c>
      <c r="M225" s="56">
        <v>0</v>
      </c>
      <c r="N225" s="56">
        <v>0</v>
      </c>
      <c r="O225" s="56">
        <v>0</v>
      </c>
      <c r="P225" s="56">
        <v>0</v>
      </c>
      <c r="Q225" s="56">
        <v>0</v>
      </c>
      <c r="R225" s="56">
        <v>0</v>
      </c>
      <c r="S225" s="56" t="s">
        <v>523</v>
      </c>
      <c r="T225" s="56" t="s">
        <v>523</v>
      </c>
      <c r="U225" s="56" t="s">
        <v>523</v>
      </c>
      <c r="V225" s="56" t="s">
        <v>523</v>
      </c>
      <c r="W225" s="56" t="s">
        <v>523</v>
      </c>
      <c r="X225" s="56" t="s">
        <v>523</v>
      </c>
      <c r="Y225" s="56" t="s">
        <v>523</v>
      </c>
      <c r="Z225" s="56">
        <v>0</v>
      </c>
      <c r="AA225" s="56" t="s">
        <v>523</v>
      </c>
      <c r="AB225" s="56">
        <v>0</v>
      </c>
    </row>
    <row r="226" spans="1:28" x14ac:dyDescent="0.25">
      <c r="A226" s="3" t="s">
        <v>267</v>
      </c>
      <c r="B226" s="8" t="s">
        <v>259</v>
      </c>
      <c r="C226" s="56">
        <v>0</v>
      </c>
      <c r="D226" s="56">
        <v>0</v>
      </c>
      <c r="E226" s="56">
        <v>0</v>
      </c>
      <c r="F226" s="56">
        <v>0</v>
      </c>
      <c r="G226" s="56">
        <v>0</v>
      </c>
      <c r="H226" s="56">
        <v>5.0336940783190069</v>
      </c>
      <c r="I226" s="56">
        <v>4.958498023715415</v>
      </c>
      <c r="J226" s="56">
        <v>5.017587939698493</v>
      </c>
      <c r="K226" s="56">
        <v>5.1121190476190472</v>
      </c>
      <c r="L226" s="56">
        <v>5.0819499999999991</v>
      </c>
      <c r="M226" s="56">
        <v>5.1091564315352693</v>
      </c>
      <c r="N226" s="56">
        <v>4.8916577319587633</v>
      </c>
      <c r="O226" s="56">
        <v>5.0087092879256963</v>
      </c>
      <c r="P226" s="56">
        <v>5.4072623762376244</v>
      </c>
      <c r="Q226" s="56">
        <v>5.0499772364924711</v>
      </c>
      <c r="R226" s="56">
        <v>4.8871790096878369</v>
      </c>
      <c r="S226" s="56">
        <v>5.0438941289701624</v>
      </c>
      <c r="T226" s="56">
        <v>5.0069679012345683</v>
      </c>
      <c r="U226" s="56">
        <v>5.106237606837607</v>
      </c>
      <c r="V226" s="56">
        <v>4.9270153846153839</v>
      </c>
      <c r="W226" s="56">
        <v>5.2302590631364554</v>
      </c>
      <c r="X226" s="56">
        <v>5.3198629032258067</v>
      </c>
      <c r="Y226" s="56">
        <v>5.3529836400817992</v>
      </c>
      <c r="Z226" s="56">
        <v>5.4486102665350451</v>
      </c>
      <c r="AA226" s="56">
        <v>5.3681292096219924</v>
      </c>
      <c r="AB226" s="56">
        <v>5.2442450393700781</v>
      </c>
    </row>
    <row r="227" spans="1:28" x14ac:dyDescent="0.25">
      <c r="A227" s="3" t="s">
        <v>32</v>
      </c>
      <c r="B227" s="9" t="s">
        <v>497</v>
      </c>
      <c r="C227" s="56">
        <v>0</v>
      </c>
      <c r="D227" s="56">
        <v>0</v>
      </c>
      <c r="E227" s="56">
        <v>0</v>
      </c>
      <c r="F227" s="56">
        <v>0</v>
      </c>
      <c r="G227" s="56">
        <v>0</v>
      </c>
      <c r="H227" s="56">
        <v>0</v>
      </c>
      <c r="I227" s="56">
        <v>0</v>
      </c>
      <c r="J227" s="56">
        <v>0</v>
      </c>
      <c r="K227" s="56">
        <v>0</v>
      </c>
      <c r="L227" s="56">
        <v>0</v>
      </c>
      <c r="M227" s="56">
        <v>3.1725316916488224</v>
      </c>
      <c r="N227" s="56">
        <v>3.8405877466251299</v>
      </c>
      <c r="O227" s="56">
        <v>3.8719999999999999</v>
      </c>
      <c r="P227" s="56">
        <v>0</v>
      </c>
      <c r="Q227" s="56">
        <v>0</v>
      </c>
      <c r="R227" s="56">
        <v>0</v>
      </c>
      <c r="S227" s="56" t="s">
        <v>523</v>
      </c>
      <c r="T227" s="56" t="s">
        <v>523</v>
      </c>
      <c r="U227" s="56" t="s">
        <v>523</v>
      </c>
      <c r="V227" s="56" t="s">
        <v>523</v>
      </c>
      <c r="W227" s="56" t="s">
        <v>523</v>
      </c>
      <c r="X227" s="56" t="s">
        <v>523</v>
      </c>
      <c r="Y227" s="56" t="s">
        <v>523</v>
      </c>
      <c r="Z227" s="56">
        <v>0</v>
      </c>
      <c r="AA227" s="56" t="s">
        <v>523</v>
      </c>
      <c r="AB227" s="56">
        <v>0</v>
      </c>
    </row>
    <row r="228" spans="1:28" x14ac:dyDescent="0.25">
      <c r="A228" s="3" t="s">
        <v>172</v>
      </c>
      <c r="B228" s="3" t="s">
        <v>172</v>
      </c>
      <c r="C228" s="56">
        <v>210.35206321334505</v>
      </c>
      <c r="D228" s="56">
        <v>186.60313725490198</v>
      </c>
      <c r="E228" s="56">
        <v>198.09431500465985</v>
      </c>
      <c r="F228" s="56">
        <v>193</v>
      </c>
      <c r="G228" s="56">
        <v>184.22043010752685</v>
      </c>
      <c r="H228" s="56">
        <v>190.68780487804878</v>
      </c>
      <c r="I228" s="56">
        <v>198.69648241206031</v>
      </c>
      <c r="J228" s="56">
        <v>183.4470588235294</v>
      </c>
      <c r="K228" s="56">
        <v>184.50834137931037</v>
      </c>
      <c r="L228" s="56">
        <v>186.79843910386964</v>
      </c>
      <c r="M228" s="56">
        <v>183.97648559670782</v>
      </c>
      <c r="N228" s="56">
        <v>188.38066231884059</v>
      </c>
      <c r="O228" s="56">
        <v>187.45216206896549</v>
      </c>
      <c r="P228" s="56">
        <v>192.59128188976376</v>
      </c>
      <c r="Q228" s="56">
        <v>202.2732852071006</v>
      </c>
      <c r="R228" s="56">
        <v>195.17041063829788</v>
      </c>
      <c r="S228" s="56">
        <v>201.69537572254336</v>
      </c>
      <c r="T228" s="56">
        <v>199.48936619718313</v>
      </c>
      <c r="U228" s="56">
        <v>194.64099032258065</v>
      </c>
      <c r="V228" s="56">
        <v>196.93601044776119</v>
      </c>
      <c r="W228" s="56">
        <v>197.04608591549297</v>
      </c>
      <c r="X228" s="56" t="s">
        <v>523</v>
      </c>
      <c r="Y228" s="56" t="s">
        <v>523</v>
      </c>
      <c r="Z228" s="56">
        <v>0</v>
      </c>
      <c r="AA228" s="56" t="s">
        <v>523</v>
      </c>
      <c r="AB228" s="56">
        <v>0</v>
      </c>
    </row>
    <row r="229" spans="1:28" x14ac:dyDescent="0.25">
      <c r="A229" s="3" t="s">
        <v>86</v>
      </c>
      <c r="B229" s="3" t="s">
        <v>78</v>
      </c>
      <c r="C229" s="56">
        <v>0</v>
      </c>
      <c r="D229" s="56">
        <v>0</v>
      </c>
      <c r="E229" s="56">
        <v>0</v>
      </c>
      <c r="F229" s="56">
        <v>0</v>
      </c>
      <c r="G229" s="56">
        <v>0</v>
      </c>
      <c r="H229" s="56">
        <v>0</v>
      </c>
      <c r="I229" s="56">
        <v>0</v>
      </c>
      <c r="J229" s="56">
        <v>0</v>
      </c>
      <c r="K229" s="56">
        <v>0</v>
      </c>
      <c r="L229" s="56">
        <v>14.350017366114205</v>
      </c>
      <c r="M229" s="56">
        <v>8.7611736625514389</v>
      </c>
      <c r="N229" s="56">
        <v>9.5676109936575049</v>
      </c>
      <c r="O229" s="56">
        <v>9.1862388059701487</v>
      </c>
      <c r="P229" s="56">
        <v>9.7893031936127741</v>
      </c>
      <c r="Q229" s="56">
        <v>9.9265060240963869</v>
      </c>
      <c r="R229" s="56">
        <v>9.7880482640798725</v>
      </c>
      <c r="S229" s="56">
        <v>10.005399235912131</v>
      </c>
      <c r="T229" s="56">
        <v>9.9225211406096339</v>
      </c>
      <c r="U229" s="56">
        <v>10.812500000000002</v>
      </c>
      <c r="V229" s="56">
        <v>10.383966244725739</v>
      </c>
      <c r="W229" s="56">
        <v>10.099391480730224</v>
      </c>
      <c r="X229" s="56">
        <v>10.179487179487181</v>
      </c>
      <c r="Y229" s="56">
        <v>10.261237993596586</v>
      </c>
      <c r="Z229" s="56">
        <v>10.502608695652174</v>
      </c>
      <c r="AA229" s="56">
        <v>10.661141552511417</v>
      </c>
      <c r="AB229" s="56">
        <v>10.884770459081837</v>
      </c>
    </row>
    <row r="230" spans="1:28" x14ac:dyDescent="0.25">
      <c r="A230" s="3" t="s">
        <v>76</v>
      </c>
      <c r="B230" s="3" t="s">
        <v>353</v>
      </c>
      <c r="C230" s="56">
        <v>0</v>
      </c>
      <c r="D230" s="56">
        <v>0</v>
      </c>
      <c r="E230" s="56">
        <v>0</v>
      </c>
      <c r="F230" s="56">
        <v>0</v>
      </c>
      <c r="G230" s="56">
        <v>0</v>
      </c>
      <c r="H230" s="56">
        <v>0</v>
      </c>
      <c r="I230" s="56">
        <v>0</v>
      </c>
      <c r="J230" s="56">
        <v>0</v>
      </c>
      <c r="K230" s="56">
        <v>0</v>
      </c>
      <c r="L230" s="56">
        <v>12.501452038887566</v>
      </c>
      <c r="M230" s="56">
        <v>9.6370879256965942</v>
      </c>
      <c r="N230" s="56">
        <v>12.536170212765956</v>
      </c>
      <c r="O230" s="56">
        <v>12.732586324786325</v>
      </c>
      <c r="P230" s="56">
        <v>13.618000000000002</v>
      </c>
      <c r="Q230" s="56">
        <v>13.543927648578812</v>
      </c>
      <c r="R230" s="56">
        <v>13.943058759084941</v>
      </c>
      <c r="S230" s="56">
        <v>13.607086124401913</v>
      </c>
      <c r="T230" s="56">
        <v>13.650039215686274</v>
      </c>
      <c r="U230" s="56">
        <v>15.064745011086474</v>
      </c>
      <c r="V230" s="56">
        <v>13.945925925925927</v>
      </c>
      <c r="W230" s="56">
        <v>14.250304568527918</v>
      </c>
      <c r="X230" s="56">
        <v>14.415758513931888</v>
      </c>
      <c r="Y230" s="56">
        <v>15.029230769230772</v>
      </c>
      <c r="Z230" s="56">
        <v>14.187152245345018</v>
      </c>
      <c r="AA230" s="56">
        <v>13.453577981651375</v>
      </c>
      <c r="AB230" s="56">
        <v>13.900000000000002</v>
      </c>
    </row>
    <row r="231" spans="1:28" x14ac:dyDescent="0.25">
      <c r="A231" s="3" t="s">
        <v>174</v>
      </c>
      <c r="B231" s="3" t="s">
        <v>174</v>
      </c>
      <c r="C231" s="56">
        <v>248.26060606060605</v>
      </c>
      <c r="D231" s="56">
        <v>243.0636949475691</v>
      </c>
      <c r="E231" s="56">
        <v>237.95633937082934</v>
      </c>
      <c r="F231" s="56">
        <v>250</v>
      </c>
      <c r="G231" s="56">
        <v>249.30084925690019</v>
      </c>
      <c r="H231" s="56">
        <v>256.3812080536913</v>
      </c>
      <c r="I231" s="56">
        <v>266.81421319796954</v>
      </c>
      <c r="J231" s="56">
        <v>269.50468749999999</v>
      </c>
      <c r="K231" s="56">
        <v>264.41383786407766</v>
      </c>
      <c r="L231" s="56">
        <v>263.85978011928432</v>
      </c>
      <c r="M231" s="56">
        <v>263.67342886597942</v>
      </c>
      <c r="N231" s="56">
        <v>269.94699498399143</v>
      </c>
      <c r="O231" s="56">
        <v>270.1889751879699</v>
      </c>
      <c r="P231" s="56">
        <v>275.14499999999998</v>
      </c>
      <c r="Q231" s="56">
        <v>314.57151778154105</v>
      </c>
      <c r="R231" s="56">
        <v>275.56299806320084</v>
      </c>
      <c r="S231" s="56">
        <v>270.40827014218007</v>
      </c>
      <c r="T231" s="56">
        <v>265.33613333333329</v>
      </c>
      <c r="U231" s="56">
        <v>226.67983251670378</v>
      </c>
      <c r="V231" s="56">
        <v>252.64914046121595</v>
      </c>
      <c r="W231" s="56">
        <v>259.09207626418987</v>
      </c>
      <c r="X231" s="56">
        <v>274.33963404689098</v>
      </c>
      <c r="Y231" s="56">
        <v>233.50588865096358</v>
      </c>
      <c r="Z231" s="56">
        <v>211.55206208425716</v>
      </c>
      <c r="AA231" s="56">
        <v>328.83678983833715</v>
      </c>
      <c r="AB231" s="56">
        <v>280.55982828282833</v>
      </c>
    </row>
    <row r="232" spans="1:28" x14ac:dyDescent="0.25">
      <c r="A232" s="3" t="s">
        <v>83</v>
      </c>
      <c r="B232" s="9" t="s">
        <v>486</v>
      </c>
      <c r="C232" s="56">
        <v>0</v>
      </c>
      <c r="D232" s="56">
        <v>0</v>
      </c>
      <c r="E232" s="56">
        <v>0</v>
      </c>
      <c r="F232" s="56">
        <v>0</v>
      </c>
      <c r="G232" s="56">
        <v>0</v>
      </c>
      <c r="H232" s="56">
        <v>0</v>
      </c>
      <c r="I232" s="56">
        <v>0</v>
      </c>
      <c r="J232" s="56">
        <v>0</v>
      </c>
      <c r="K232" s="56">
        <v>0</v>
      </c>
      <c r="L232" s="56">
        <v>19.091185388646156</v>
      </c>
      <c r="M232" s="56">
        <v>12.936625000000001</v>
      </c>
      <c r="N232" s="56">
        <v>13.101858960763522</v>
      </c>
      <c r="O232" s="56">
        <v>14.419594366197185</v>
      </c>
      <c r="P232" s="56">
        <v>13.839784174085064</v>
      </c>
      <c r="Q232" s="56">
        <v>14.033305853256389</v>
      </c>
      <c r="R232" s="56">
        <v>14.490346616057973</v>
      </c>
      <c r="S232" s="56">
        <v>14.375033238366573</v>
      </c>
      <c r="T232" s="56">
        <v>15.20227008712488</v>
      </c>
      <c r="U232" s="56">
        <v>19.557303370786517</v>
      </c>
      <c r="V232" s="56">
        <v>15.2639190628328</v>
      </c>
      <c r="W232" s="56">
        <v>15.553062880324545</v>
      </c>
      <c r="X232" s="56">
        <v>15.529072164948452</v>
      </c>
      <c r="Y232" s="56">
        <v>15.967368421052633</v>
      </c>
      <c r="Z232" s="56">
        <v>15.875947995666309</v>
      </c>
      <c r="AA232" s="56">
        <v>16.089075318655851</v>
      </c>
      <c r="AB232" s="56">
        <v>16.476012871287132</v>
      </c>
    </row>
    <row r="233" spans="1:28" x14ac:dyDescent="0.25">
      <c r="A233" s="3" t="s">
        <v>182</v>
      </c>
      <c r="B233" s="3" t="s">
        <v>182</v>
      </c>
      <c r="C233" s="56">
        <v>28.435802469135801</v>
      </c>
      <c r="D233" s="56">
        <v>29.770144126357355</v>
      </c>
      <c r="E233" s="56">
        <v>30.515032679738564</v>
      </c>
      <c r="F233" s="56">
        <v>31.043486973947896</v>
      </c>
      <c r="G233" s="56">
        <v>31.653721682847895</v>
      </c>
      <c r="H233" s="56">
        <v>32.823574144486692</v>
      </c>
      <c r="I233" s="56">
        <v>33.256926188068753</v>
      </c>
      <c r="J233" s="56">
        <v>33.326246692607</v>
      </c>
      <c r="K233" s="56">
        <v>32.93545172754196</v>
      </c>
      <c r="L233" s="56">
        <v>31.869315215215213</v>
      </c>
      <c r="M233" s="56">
        <v>31.049730041152262</v>
      </c>
      <c r="N233" s="56">
        <v>31.401969294605809</v>
      </c>
      <c r="O233" s="56">
        <v>31.410596296296298</v>
      </c>
      <c r="P233" s="56">
        <v>31.296309970384996</v>
      </c>
      <c r="Q233" s="56">
        <v>32.400293545683148</v>
      </c>
      <c r="R233" s="56">
        <v>30.238870588235294</v>
      </c>
      <c r="S233" s="56">
        <v>29.172910662824208</v>
      </c>
      <c r="T233" s="56">
        <v>29.771739043824702</v>
      </c>
      <c r="U233" s="56">
        <v>29.005072727272726</v>
      </c>
      <c r="V233" s="56">
        <v>28.387361081654294</v>
      </c>
      <c r="W233" s="56">
        <v>30.125654749744633</v>
      </c>
      <c r="X233" s="56">
        <v>30.884704663212435</v>
      </c>
      <c r="Y233" s="56">
        <v>30.879818518518519</v>
      </c>
      <c r="Z233" s="56">
        <v>27.487548717948719</v>
      </c>
      <c r="AA233" s="56">
        <v>28.261965680473374</v>
      </c>
      <c r="AB233" s="56">
        <v>29.667619880715705</v>
      </c>
    </row>
    <row r="234" spans="1:28" x14ac:dyDescent="0.25">
      <c r="A234" s="3" t="s">
        <v>38</v>
      </c>
      <c r="B234" s="3" t="s">
        <v>38</v>
      </c>
      <c r="C234" s="56">
        <v>0</v>
      </c>
      <c r="D234" s="56">
        <v>0</v>
      </c>
      <c r="E234" s="56">
        <v>0</v>
      </c>
      <c r="F234" s="56">
        <v>0</v>
      </c>
      <c r="G234" s="56">
        <v>11.518571670190276</v>
      </c>
      <c r="H234" s="56">
        <v>13.552690995260665</v>
      </c>
      <c r="I234" s="56">
        <v>18.829318854886477</v>
      </c>
      <c r="J234" s="56">
        <v>18.98671328671329</v>
      </c>
      <c r="K234" s="56">
        <v>22.815975975975974</v>
      </c>
      <c r="L234" s="56">
        <v>22.548554042988741</v>
      </c>
      <c r="M234" s="56">
        <v>23.552041884816752</v>
      </c>
      <c r="N234" s="56">
        <v>23.293608247422682</v>
      </c>
      <c r="O234" s="56">
        <v>23.693220696937701</v>
      </c>
      <c r="P234" s="56">
        <v>25.600895181907568</v>
      </c>
      <c r="Q234" s="56">
        <v>26.29</v>
      </c>
      <c r="R234" s="56">
        <v>30.579016042780747</v>
      </c>
      <c r="S234" s="56">
        <v>33.062632084534101</v>
      </c>
      <c r="T234" s="56">
        <v>32.626204833836859</v>
      </c>
      <c r="U234" s="56">
        <v>31.866202816901406</v>
      </c>
      <c r="V234" s="56">
        <v>31.535306779661013</v>
      </c>
      <c r="W234" s="56">
        <v>32.489742393509125</v>
      </c>
      <c r="X234" s="56">
        <v>32.910952295409182</v>
      </c>
      <c r="Y234" s="56">
        <v>34.615205349794238</v>
      </c>
      <c r="Z234" s="56">
        <v>33.334412896622311</v>
      </c>
      <c r="AA234" s="56">
        <v>31.491031818181817</v>
      </c>
      <c r="AB234" s="56">
        <v>33.876458498023709</v>
      </c>
    </row>
    <row r="235" spans="1:28" s="54" customFormat="1" x14ac:dyDescent="0.25">
      <c r="A235" s="55" t="s">
        <v>552</v>
      </c>
      <c r="B235" s="55" t="s">
        <v>77</v>
      </c>
      <c r="C235" s="56">
        <v>0</v>
      </c>
      <c r="D235" s="56">
        <v>0</v>
      </c>
      <c r="E235" s="56">
        <v>0</v>
      </c>
      <c r="F235" s="56">
        <v>0</v>
      </c>
      <c r="G235" s="56">
        <v>0</v>
      </c>
      <c r="H235" s="56">
        <v>0</v>
      </c>
      <c r="I235" s="56">
        <v>0</v>
      </c>
      <c r="J235" s="56">
        <v>0</v>
      </c>
      <c r="K235" s="56">
        <v>0</v>
      </c>
      <c r="L235" s="56">
        <v>0</v>
      </c>
      <c r="M235" s="56">
        <v>0</v>
      </c>
      <c r="N235" s="56">
        <v>0</v>
      </c>
      <c r="O235" s="56">
        <v>0</v>
      </c>
      <c r="P235" s="56">
        <v>0</v>
      </c>
      <c r="Q235" s="56">
        <v>0</v>
      </c>
      <c r="R235" s="56">
        <v>0</v>
      </c>
      <c r="S235" s="56">
        <v>0</v>
      </c>
      <c r="T235" s="56">
        <v>16.329310344827586</v>
      </c>
      <c r="U235" s="56">
        <v>16.920616740088107</v>
      </c>
      <c r="V235" s="56">
        <v>14.466296296296299</v>
      </c>
      <c r="W235" s="56">
        <v>14.91</v>
      </c>
      <c r="X235" s="56">
        <v>15.847110423116614</v>
      </c>
      <c r="Y235" s="56">
        <v>16.578250539956805</v>
      </c>
      <c r="Z235" s="56">
        <v>16.069284946236557</v>
      </c>
      <c r="AA235" s="56">
        <v>16.02009111617312</v>
      </c>
      <c r="AB235" s="56">
        <v>16.257185074626864</v>
      </c>
    </row>
    <row r="236" spans="1:28" x14ac:dyDescent="0.25">
      <c r="A236" s="3" t="s">
        <v>184</v>
      </c>
      <c r="B236" s="9" t="s">
        <v>184</v>
      </c>
      <c r="C236" s="56">
        <v>23.723009623797026</v>
      </c>
      <c r="D236" s="56">
        <v>22.710529525653438</v>
      </c>
      <c r="E236" s="56">
        <v>22.974647887323943</v>
      </c>
      <c r="F236" s="56">
        <v>23</v>
      </c>
      <c r="G236" s="56">
        <v>21.200868621064064</v>
      </c>
      <c r="H236" s="56">
        <v>22.277268385864375</v>
      </c>
      <c r="I236" s="56">
        <v>23.429774127310061</v>
      </c>
      <c r="J236" s="56">
        <v>25.713385826771653</v>
      </c>
      <c r="K236" s="56">
        <v>25.466141732283464</v>
      </c>
      <c r="L236" s="56">
        <v>25.170562248995985</v>
      </c>
      <c r="M236" s="56">
        <v>24.826082474226801</v>
      </c>
      <c r="N236" s="56">
        <v>25.449254984260232</v>
      </c>
      <c r="O236" s="56">
        <v>29.452631578947368</v>
      </c>
      <c r="P236" s="56">
        <v>25.158930373360242</v>
      </c>
      <c r="Q236" s="56">
        <v>28.44441196293176</v>
      </c>
      <c r="R236" s="56">
        <v>26.897586568730325</v>
      </c>
      <c r="S236" s="56">
        <v>29.211742059672758</v>
      </c>
      <c r="T236" s="56">
        <v>29.428015564202333</v>
      </c>
      <c r="U236" s="56">
        <v>29.123359288097888</v>
      </c>
      <c r="V236" s="56">
        <v>29.211757322175735</v>
      </c>
      <c r="W236" s="56">
        <v>30.978321678321681</v>
      </c>
      <c r="X236" s="56">
        <v>30.384928716904277</v>
      </c>
      <c r="Y236" s="56">
        <v>30.068421052631578</v>
      </c>
      <c r="Z236" s="56">
        <v>30.649287553648069</v>
      </c>
      <c r="AA236" s="56">
        <v>28.614982935153584</v>
      </c>
      <c r="AB236" s="56">
        <v>30.506562315996071</v>
      </c>
    </row>
    <row r="237" spans="1:28" x14ac:dyDescent="0.25">
      <c r="A237" s="3" t="s">
        <v>268</v>
      </c>
      <c r="B237" s="3" t="s">
        <v>259</v>
      </c>
      <c r="C237" s="56">
        <v>0</v>
      </c>
      <c r="D237" s="56">
        <v>0</v>
      </c>
      <c r="E237" s="56">
        <v>0</v>
      </c>
      <c r="F237" s="56">
        <v>0</v>
      </c>
      <c r="G237" s="56">
        <v>0</v>
      </c>
      <c r="H237" s="56">
        <v>0</v>
      </c>
      <c r="I237" s="56">
        <v>0</v>
      </c>
      <c r="J237" s="56">
        <v>0</v>
      </c>
      <c r="K237" s="56">
        <v>0</v>
      </c>
      <c r="L237" s="56">
        <v>0</v>
      </c>
      <c r="M237" s="56">
        <v>0.49459999999999993</v>
      </c>
      <c r="N237" s="56">
        <v>3.3213824742268039</v>
      </c>
      <c r="O237" s="56">
        <v>3.3422067079463362</v>
      </c>
      <c r="P237" s="56">
        <v>3.0814940594059408</v>
      </c>
      <c r="Q237" s="56">
        <v>3.4040655447298498</v>
      </c>
      <c r="R237" s="56">
        <v>3.3079849300322928</v>
      </c>
      <c r="S237" s="56">
        <v>3.1548681424446583</v>
      </c>
      <c r="T237" s="56">
        <v>2.9278724279835391</v>
      </c>
      <c r="U237" s="56">
        <v>2.7936034188034187</v>
      </c>
      <c r="V237" s="56">
        <v>2.6570384615384612</v>
      </c>
      <c r="W237" s="56">
        <v>2.8723885947046841</v>
      </c>
      <c r="X237" s="56">
        <v>2.7011629032258062</v>
      </c>
      <c r="Y237" s="56">
        <v>2.8999560327198366</v>
      </c>
      <c r="Z237" s="56">
        <v>2.837281046396841</v>
      </c>
      <c r="AA237" s="56">
        <v>2.6818609392898054</v>
      </c>
      <c r="AB237" s="56">
        <v>3.0056970078740157</v>
      </c>
    </row>
    <row r="238" spans="1:28" x14ac:dyDescent="0.25">
      <c r="A238" s="3" t="s">
        <v>290</v>
      </c>
      <c r="B238" s="3" t="s">
        <v>497</v>
      </c>
      <c r="C238" s="56">
        <v>0</v>
      </c>
      <c r="D238" s="56">
        <v>0</v>
      </c>
      <c r="E238" s="56">
        <v>0</v>
      </c>
      <c r="F238" s="56">
        <v>0</v>
      </c>
      <c r="G238" s="56">
        <v>0</v>
      </c>
      <c r="H238" s="56">
        <v>0</v>
      </c>
      <c r="I238" s="56">
        <v>0</v>
      </c>
      <c r="J238" s="56">
        <v>0</v>
      </c>
      <c r="K238" s="56">
        <v>0</v>
      </c>
      <c r="L238" s="56">
        <v>0</v>
      </c>
      <c r="M238" s="56">
        <v>1.5553066381156315</v>
      </c>
      <c r="N238" s="56">
        <v>1.7282644859813086</v>
      </c>
      <c r="O238" s="56">
        <v>1.6647529411764705</v>
      </c>
      <c r="P238" s="56">
        <v>1.6349103448275861</v>
      </c>
      <c r="Q238" s="56">
        <v>0</v>
      </c>
      <c r="R238" s="56">
        <v>0</v>
      </c>
      <c r="S238" s="56" t="s">
        <v>523</v>
      </c>
      <c r="T238" s="56" t="s">
        <v>523</v>
      </c>
      <c r="U238" s="56" t="s">
        <v>523</v>
      </c>
      <c r="V238" s="56" t="s">
        <v>523</v>
      </c>
      <c r="W238" s="56" t="s">
        <v>523</v>
      </c>
      <c r="X238" s="56" t="s">
        <v>523</v>
      </c>
      <c r="Y238" s="56" t="s">
        <v>523</v>
      </c>
      <c r="Z238" s="56">
        <v>0</v>
      </c>
      <c r="AA238" s="56" t="s">
        <v>523</v>
      </c>
      <c r="AB238" s="56">
        <v>0</v>
      </c>
    </row>
    <row r="239" spans="1:28" x14ac:dyDescent="0.25">
      <c r="A239" s="3" t="s">
        <v>472</v>
      </c>
      <c r="B239" s="3" t="s">
        <v>78</v>
      </c>
      <c r="C239" s="56">
        <v>0</v>
      </c>
      <c r="D239" s="56">
        <v>0</v>
      </c>
      <c r="E239" s="56">
        <v>0</v>
      </c>
      <c r="F239" s="56">
        <v>0</v>
      </c>
      <c r="G239" s="56">
        <v>0</v>
      </c>
      <c r="H239" s="56">
        <v>0</v>
      </c>
      <c r="I239" s="56">
        <v>0</v>
      </c>
      <c r="J239" s="56">
        <v>0</v>
      </c>
      <c r="K239" s="56">
        <v>0</v>
      </c>
      <c r="L239" s="56">
        <v>0</v>
      </c>
      <c r="M239" s="56">
        <v>0</v>
      </c>
      <c r="N239" s="56">
        <v>0</v>
      </c>
      <c r="O239" s="56">
        <v>0</v>
      </c>
      <c r="P239" s="56">
        <v>0</v>
      </c>
      <c r="Q239" s="56">
        <v>7.1290361445783148</v>
      </c>
      <c r="R239" s="56">
        <v>7.2362683438155129</v>
      </c>
      <c r="S239" s="56">
        <v>8.3297612225405935</v>
      </c>
      <c r="T239" s="56">
        <v>7.4418908554572267</v>
      </c>
      <c r="U239" s="56">
        <v>7.2443749999999998</v>
      </c>
      <c r="V239" s="56">
        <v>6.5418987341772148</v>
      </c>
      <c r="W239" s="56">
        <v>6.9685801217038543</v>
      </c>
      <c r="X239" s="56">
        <v>7.0238461538461543</v>
      </c>
      <c r="Y239" s="56">
        <v>7.329455709711846</v>
      </c>
      <c r="Z239" s="56">
        <v>6.5773913043478265</v>
      </c>
      <c r="AA239" s="56">
        <v>6.2647945205479463</v>
      </c>
      <c r="AB239" s="56">
        <v>6.7904990019960074</v>
      </c>
    </row>
    <row r="240" spans="1:28" x14ac:dyDescent="0.25">
      <c r="A240" s="3" t="s">
        <v>400</v>
      </c>
      <c r="B240" s="3" t="s">
        <v>416</v>
      </c>
      <c r="C240" s="56">
        <v>0</v>
      </c>
      <c r="D240" s="56">
        <v>0</v>
      </c>
      <c r="E240" s="56">
        <v>0</v>
      </c>
      <c r="F240" s="56">
        <v>0</v>
      </c>
      <c r="G240" s="56">
        <v>0</v>
      </c>
      <c r="H240" s="56">
        <v>0</v>
      </c>
      <c r="I240" s="56">
        <v>0</v>
      </c>
      <c r="J240" s="56">
        <v>0</v>
      </c>
      <c r="K240" s="56">
        <v>0</v>
      </c>
      <c r="L240" s="56">
        <v>5.627782702033814</v>
      </c>
      <c r="M240" s="56">
        <v>9.6976847736625515</v>
      </c>
      <c r="N240" s="56">
        <v>9.8279643231899279</v>
      </c>
      <c r="O240" s="56">
        <v>0</v>
      </c>
      <c r="P240" s="56">
        <v>0</v>
      </c>
      <c r="Q240" s="56">
        <v>0</v>
      </c>
      <c r="R240" s="56">
        <v>0</v>
      </c>
      <c r="S240" s="56" t="s">
        <v>523</v>
      </c>
      <c r="T240" s="56" t="s">
        <v>523</v>
      </c>
      <c r="U240" s="56" t="s">
        <v>523</v>
      </c>
      <c r="V240" s="56" t="s">
        <v>523</v>
      </c>
      <c r="W240" s="56" t="s">
        <v>523</v>
      </c>
      <c r="X240" s="56" t="s">
        <v>523</v>
      </c>
      <c r="Y240" s="56" t="s">
        <v>523</v>
      </c>
      <c r="Z240" s="56">
        <v>0</v>
      </c>
      <c r="AA240" s="56" t="s">
        <v>523</v>
      </c>
      <c r="AB240" s="56">
        <v>0</v>
      </c>
    </row>
    <row r="241" spans="1:28" x14ac:dyDescent="0.25">
      <c r="A241" s="3" t="s">
        <v>186</v>
      </c>
      <c r="B241" s="9" t="s">
        <v>254</v>
      </c>
      <c r="C241" s="56">
        <v>194.11834061135372</v>
      </c>
      <c r="D241" s="56">
        <v>192.06266019417475</v>
      </c>
      <c r="E241" s="56">
        <v>203.9</v>
      </c>
      <c r="F241" s="56">
        <v>211.14784784784783</v>
      </c>
      <c r="G241" s="56">
        <v>211.42781954887218</v>
      </c>
      <c r="H241" s="56">
        <v>235.17197696737043</v>
      </c>
      <c r="I241" s="56">
        <v>239.02810590631364</v>
      </c>
      <c r="J241" s="56">
        <v>249.80097087378641</v>
      </c>
      <c r="K241" s="56">
        <v>247.7526048780488</v>
      </c>
      <c r="L241" s="56">
        <v>252.21580645161291</v>
      </c>
      <c r="M241" s="56">
        <v>320.38076878850103</v>
      </c>
      <c r="N241" s="56">
        <v>267.94682879581154</v>
      </c>
      <c r="O241" s="56">
        <v>275.12192553191494</v>
      </c>
      <c r="P241" s="56">
        <v>287.92986739562627</v>
      </c>
      <c r="Q241" s="56">
        <v>300.72673659359197</v>
      </c>
      <c r="R241" s="56">
        <v>299.77148235294118</v>
      </c>
      <c r="S241" s="56">
        <v>294.4666666666667</v>
      </c>
      <c r="T241" s="56">
        <v>291.45528082595871</v>
      </c>
      <c r="U241" s="56">
        <v>297.05330242825607</v>
      </c>
      <c r="V241" s="56">
        <v>297.41750739957718</v>
      </c>
      <c r="W241" s="56">
        <v>301.13892299084432</v>
      </c>
      <c r="X241" s="56">
        <v>306.9166107327141</v>
      </c>
      <c r="Y241" s="56">
        <v>309.64111641791044</v>
      </c>
      <c r="Z241" s="56">
        <v>308.24309257265878</v>
      </c>
      <c r="AA241" s="56">
        <v>212.14863341067286</v>
      </c>
      <c r="AB241" s="56">
        <v>285.38070658682631</v>
      </c>
    </row>
    <row r="242" spans="1:28" x14ac:dyDescent="0.25">
      <c r="A242" s="3" t="s">
        <v>187</v>
      </c>
      <c r="B242" s="3" t="s">
        <v>187</v>
      </c>
      <c r="C242" s="56">
        <v>10.661543607705779</v>
      </c>
      <c r="D242" s="56">
        <v>10.358661478599222</v>
      </c>
      <c r="E242" s="56">
        <v>10.083563499529633</v>
      </c>
      <c r="F242" s="56">
        <v>10.47801595214357</v>
      </c>
      <c r="G242" s="56">
        <v>10.510729613733906</v>
      </c>
      <c r="H242" s="56">
        <v>10.718111753371868</v>
      </c>
      <c r="I242" s="56">
        <v>11.254545454545454</v>
      </c>
      <c r="J242" s="56">
        <v>11.247332606541129</v>
      </c>
      <c r="K242" s="56">
        <v>12.159986227544909</v>
      </c>
      <c r="L242" s="56">
        <v>12.447717730496453</v>
      </c>
      <c r="M242" s="56">
        <v>12.506948503611971</v>
      </c>
      <c r="N242" s="56">
        <v>12.197683333333334</v>
      </c>
      <c r="O242" s="56">
        <v>12.051208695652173</v>
      </c>
      <c r="P242" s="56">
        <v>11.964550439062499</v>
      </c>
      <c r="Q242" s="56">
        <v>12.688545901154164</v>
      </c>
      <c r="R242" s="56">
        <v>11.714167644032923</v>
      </c>
      <c r="S242" s="56">
        <v>11.731570750237417</v>
      </c>
      <c r="T242" s="56">
        <v>11.821489361702127</v>
      </c>
      <c r="U242" s="56">
        <v>11.116705764966738</v>
      </c>
      <c r="V242" s="56">
        <v>10.960715151515153</v>
      </c>
      <c r="W242" s="56">
        <v>11.953696374622355</v>
      </c>
      <c r="X242" s="56">
        <v>12.148784757981463</v>
      </c>
      <c r="Y242" s="56">
        <v>12.729465445026179</v>
      </c>
      <c r="Z242" s="56">
        <v>12.381557446808511</v>
      </c>
      <c r="AA242" s="56">
        <v>12.218850519031143</v>
      </c>
      <c r="AB242" s="56">
        <v>12.714270323212538</v>
      </c>
    </row>
    <row r="243" spans="1:28" x14ac:dyDescent="0.25">
      <c r="A243" s="3" t="s">
        <v>188</v>
      </c>
      <c r="B243" s="3" t="s">
        <v>188</v>
      </c>
      <c r="C243" s="56">
        <v>64.867502238137874</v>
      </c>
      <c r="D243" s="56">
        <v>62.25</v>
      </c>
      <c r="E243" s="56">
        <v>64.639411206077881</v>
      </c>
      <c r="F243" s="56">
        <v>68.191164658634534</v>
      </c>
      <c r="G243" s="56">
        <v>66.939215686274508</v>
      </c>
      <c r="H243" s="56">
        <v>70.24864864864864</v>
      </c>
      <c r="I243" s="56">
        <v>74.895209580838326</v>
      </c>
      <c r="J243" s="56">
        <v>72.687329434697858</v>
      </c>
      <c r="K243" s="56">
        <v>72.554743902439029</v>
      </c>
      <c r="L243" s="56">
        <v>73.941684787018247</v>
      </c>
      <c r="M243" s="56">
        <v>73.078184057971015</v>
      </c>
      <c r="N243" s="56">
        <v>71.394454175152745</v>
      </c>
      <c r="O243" s="56">
        <v>75.435629330499467</v>
      </c>
      <c r="P243" s="56">
        <v>76.429296837944662</v>
      </c>
      <c r="Q243" s="56">
        <v>80.378991173950297</v>
      </c>
      <c r="R243" s="56">
        <v>76.586865671641803</v>
      </c>
      <c r="S243" s="56">
        <v>78.323741496598643</v>
      </c>
      <c r="T243" s="56">
        <v>81.092479474216361</v>
      </c>
      <c r="U243" s="56">
        <v>84.94171122994652</v>
      </c>
      <c r="V243" s="56">
        <v>87.706483632523756</v>
      </c>
      <c r="W243" s="56">
        <v>92.66488488488487</v>
      </c>
      <c r="X243" s="56">
        <v>92.72048387096774</v>
      </c>
      <c r="Y243" s="56">
        <v>87.286085150571125</v>
      </c>
      <c r="Z243" s="56">
        <v>85.107253886010355</v>
      </c>
      <c r="AA243" s="56">
        <v>83.909240506329112</v>
      </c>
      <c r="AB243" s="56">
        <v>88.117795275590538</v>
      </c>
    </row>
    <row r="244" spans="1:28" x14ac:dyDescent="0.25">
      <c r="A244" s="3" t="s">
        <v>306</v>
      </c>
      <c r="B244" s="3" t="s">
        <v>306</v>
      </c>
      <c r="C244" s="56">
        <v>1144.9565217391305</v>
      </c>
      <c r="D244" s="56">
        <v>1106.3990430107526</v>
      </c>
      <c r="E244" s="56">
        <v>1131.1635687732344</v>
      </c>
      <c r="F244" s="56">
        <v>1108.6939086294415</v>
      </c>
      <c r="G244" s="56">
        <v>1100.90581270183</v>
      </c>
      <c r="H244" s="56">
        <v>1187.847092469018</v>
      </c>
      <c r="I244" s="56">
        <v>1263.8000000000002</v>
      </c>
      <c r="J244" s="56">
        <v>1259</v>
      </c>
      <c r="K244" s="56">
        <v>1238.97278978389</v>
      </c>
      <c r="L244" s="56">
        <v>1239.9054545454546</v>
      </c>
      <c r="M244" s="56">
        <v>1298.8007692307692</v>
      </c>
      <c r="N244" s="56">
        <v>1649.1513559322034</v>
      </c>
      <c r="O244" s="56">
        <v>1284.2795698924731</v>
      </c>
      <c r="P244" s="56">
        <v>1261.122139352306</v>
      </c>
      <c r="Q244" s="56">
        <v>1415.9475230898406</v>
      </c>
      <c r="R244" s="56">
        <v>1305.1666488794021</v>
      </c>
      <c r="S244" s="56">
        <v>1194.1444764649375</v>
      </c>
      <c r="T244" s="56">
        <v>1246.8025196850394</v>
      </c>
      <c r="U244" s="56">
        <v>1286.5322282023683</v>
      </c>
      <c r="V244" s="56">
        <v>1320.9201194353964</v>
      </c>
      <c r="W244" s="56">
        <v>1260.1143737166324</v>
      </c>
      <c r="X244" s="56">
        <v>1255.1725987525988</v>
      </c>
      <c r="Y244" s="56">
        <v>1289.85198212408</v>
      </c>
      <c r="Z244" s="56">
        <v>1265.7523516936353</v>
      </c>
      <c r="AA244" s="56">
        <v>1440.5291469194312</v>
      </c>
      <c r="AB244" s="56">
        <v>1367.2071315529181</v>
      </c>
    </row>
    <row r="245" spans="1:28" x14ac:dyDescent="0.25">
      <c r="A245" s="3" t="s">
        <v>367</v>
      </c>
      <c r="B245" s="3" t="s">
        <v>368</v>
      </c>
      <c r="C245" s="56">
        <v>0</v>
      </c>
      <c r="D245" s="56">
        <v>0</v>
      </c>
      <c r="E245" s="56">
        <v>0</v>
      </c>
      <c r="F245" s="56">
        <v>0</v>
      </c>
      <c r="G245" s="56">
        <v>0</v>
      </c>
      <c r="H245" s="56">
        <v>0</v>
      </c>
      <c r="I245" s="56">
        <v>0</v>
      </c>
      <c r="J245" s="56">
        <v>0</v>
      </c>
      <c r="K245" s="56">
        <v>0.75637651821862351</v>
      </c>
      <c r="L245" s="56">
        <v>0.67834214876033061</v>
      </c>
      <c r="M245" s="56">
        <v>0.83574468085106379</v>
      </c>
      <c r="N245" s="56">
        <v>1.0805899280575542</v>
      </c>
      <c r="O245" s="56">
        <v>1.2075896907216495</v>
      </c>
      <c r="P245" s="56">
        <v>1.369612403100775</v>
      </c>
      <c r="Q245" s="56">
        <v>0.33653590402742073</v>
      </c>
      <c r="R245" s="56">
        <v>0.51919831223628687</v>
      </c>
      <c r="S245" s="56">
        <v>0.88704211557296775</v>
      </c>
      <c r="T245" s="56">
        <v>0.85540363269424824</v>
      </c>
      <c r="U245" s="56">
        <v>0.85202185792349727</v>
      </c>
      <c r="V245" s="56">
        <v>0.5164921465968586</v>
      </c>
      <c r="W245" s="56" t="s">
        <v>523</v>
      </c>
      <c r="X245" s="56">
        <v>0</v>
      </c>
      <c r="Y245" s="56" t="s">
        <v>523</v>
      </c>
      <c r="Z245" s="56">
        <v>0</v>
      </c>
      <c r="AA245" s="56" t="s">
        <v>523</v>
      </c>
      <c r="AB245" s="56">
        <v>0</v>
      </c>
    </row>
    <row r="246" spans="1:28" x14ac:dyDescent="0.25">
      <c r="A246" s="3" t="s">
        <v>78</v>
      </c>
      <c r="B246" s="3" t="s">
        <v>78</v>
      </c>
      <c r="C246" s="56">
        <v>66.528820960698681</v>
      </c>
      <c r="D246" s="56">
        <v>66.50708396946564</v>
      </c>
      <c r="E246" s="56">
        <v>69.147169811320751</v>
      </c>
      <c r="F246" s="56">
        <v>71.149548645937813</v>
      </c>
      <c r="G246" s="56">
        <v>77.024056094929875</v>
      </c>
      <c r="H246" s="56">
        <v>79.348543689320394</v>
      </c>
      <c r="I246" s="56">
        <v>93.247298674821607</v>
      </c>
      <c r="J246" s="56">
        <v>94.278206575073597</v>
      </c>
      <c r="K246" s="56">
        <v>99.46889615384616</v>
      </c>
      <c r="L246" s="56">
        <v>113.09072303090728</v>
      </c>
      <c r="M246" s="56">
        <v>118.33909465020577</v>
      </c>
      <c r="N246" s="56">
        <v>115.4353065539112</v>
      </c>
      <c r="O246" s="56">
        <v>125.44761194029851</v>
      </c>
      <c r="P246" s="56">
        <v>126.77162614770461</v>
      </c>
      <c r="Q246" s="56">
        <v>135.36144578313255</v>
      </c>
      <c r="R246" s="56">
        <v>134.38784067085953</v>
      </c>
      <c r="S246" s="56">
        <v>134.63218720152818</v>
      </c>
      <c r="T246" s="56">
        <v>143.99515240904617</v>
      </c>
      <c r="U246" s="56">
        <v>139.37312500000002</v>
      </c>
      <c r="V246" s="56">
        <v>138.93746835443039</v>
      </c>
      <c r="W246" s="56">
        <v>143.41135902636915</v>
      </c>
      <c r="X246" s="56">
        <v>143.42897435897436</v>
      </c>
      <c r="Y246" s="56">
        <v>145.9608751334045</v>
      </c>
      <c r="Z246" s="56">
        <v>144.2782608695652</v>
      </c>
      <c r="AA246" s="56">
        <v>155.52077625570777</v>
      </c>
      <c r="AB246" s="56">
        <v>135.42052495009983</v>
      </c>
    </row>
    <row r="247" spans="1:28" x14ac:dyDescent="0.25">
      <c r="A247" s="3" t="s">
        <v>379</v>
      </c>
      <c r="B247" s="3" t="s">
        <v>78</v>
      </c>
      <c r="C247" s="56">
        <v>0</v>
      </c>
      <c r="D247" s="56">
        <v>0</v>
      </c>
      <c r="E247" s="56">
        <v>0</v>
      </c>
      <c r="F247" s="56">
        <v>0</v>
      </c>
      <c r="G247" s="56">
        <v>0</v>
      </c>
      <c r="H247" s="56">
        <v>0</v>
      </c>
      <c r="I247" s="56">
        <v>0</v>
      </c>
      <c r="J247" s="56">
        <v>0</v>
      </c>
      <c r="K247" s="56">
        <v>0</v>
      </c>
      <c r="L247" s="56">
        <v>0</v>
      </c>
      <c r="M247" s="56">
        <v>25.708148148148148</v>
      </c>
      <c r="N247" s="56">
        <v>34.318604651162794</v>
      </c>
      <c r="O247" s="56">
        <v>0</v>
      </c>
      <c r="P247" s="56">
        <v>0</v>
      </c>
      <c r="Q247" s="56">
        <v>0</v>
      </c>
      <c r="R247" s="56">
        <v>0</v>
      </c>
      <c r="S247" s="56">
        <v>0</v>
      </c>
      <c r="T247" s="56" t="s">
        <v>523</v>
      </c>
      <c r="U247" s="56" t="s">
        <v>523</v>
      </c>
      <c r="V247" s="56" t="s">
        <v>523</v>
      </c>
      <c r="W247" s="56" t="s">
        <v>523</v>
      </c>
      <c r="X247" s="56" t="s">
        <v>523</v>
      </c>
      <c r="Y247" s="56" t="s">
        <v>523</v>
      </c>
      <c r="Z247" s="56">
        <v>0</v>
      </c>
      <c r="AA247" s="56" t="s">
        <v>523</v>
      </c>
      <c r="AB247" s="56">
        <v>0</v>
      </c>
    </row>
    <row r="248" spans="1:28" x14ac:dyDescent="0.25">
      <c r="A248" s="6" t="s">
        <v>401</v>
      </c>
      <c r="B248" s="3" t="s">
        <v>306</v>
      </c>
      <c r="C248" s="56">
        <v>0</v>
      </c>
      <c r="D248" s="56">
        <v>0</v>
      </c>
      <c r="E248" s="56">
        <v>0</v>
      </c>
      <c r="F248" s="56">
        <v>0</v>
      </c>
      <c r="G248" s="56">
        <v>0</v>
      </c>
      <c r="H248" s="56">
        <v>0</v>
      </c>
      <c r="I248" s="56">
        <v>0</v>
      </c>
      <c r="J248" s="56">
        <v>0</v>
      </c>
      <c r="K248" s="56">
        <v>0</v>
      </c>
      <c r="L248" s="56">
        <v>0</v>
      </c>
      <c r="M248" s="56">
        <v>0</v>
      </c>
      <c r="N248" s="56">
        <v>0</v>
      </c>
      <c r="O248" s="56">
        <v>0</v>
      </c>
      <c r="P248" s="56">
        <v>0</v>
      </c>
      <c r="Q248" s="56">
        <v>3.1958690176322424</v>
      </c>
      <c r="R248" s="56">
        <v>3.2647489861259338</v>
      </c>
      <c r="S248" s="56">
        <v>3.7049596541786745</v>
      </c>
      <c r="T248" s="56">
        <v>4.2031496062992124</v>
      </c>
      <c r="U248" s="56">
        <v>3.9190139935414425</v>
      </c>
      <c r="V248" s="56">
        <v>4.1659706840390882</v>
      </c>
      <c r="W248" s="56">
        <v>4.2479199178644755</v>
      </c>
      <c r="X248" s="56">
        <v>4.2822205821205817</v>
      </c>
      <c r="Y248" s="56">
        <v>4.4229712933753946</v>
      </c>
      <c r="Z248" s="56">
        <v>4.5866242718446602</v>
      </c>
      <c r="AA248" s="56">
        <v>4.517535545023696</v>
      </c>
      <c r="AB248" s="56">
        <v>4.7435944609297733</v>
      </c>
    </row>
    <row r="249" spans="1:28" x14ac:dyDescent="0.25">
      <c r="A249" s="3" t="s">
        <v>191</v>
      </c>
      <c r="B249" s="3" t="s">
        <v>191</v>
      </c>
      <c r="C249" s="56">
        <v>54.707168458781368</v>
      </c>
      <c r="D249" s="56">
        <v>52.143690742624621</v>
      </c>
      <c r="E249" s="56">
        <v>51.607410972088545</v>
      </c>
      <c r="F249" s="56">
        <v>55.420689655172417</v>
      </c>
      <c r="G249" s="56">
        <v>63.247368421052634</v>
      </c>
      <c r="H249" s="56">
        <v>74.151351351351352</v>
      </c>
      <c r="I249" s="56">
        <v>64.818725099601593</v>
      </c>
      <c r="J249" s="56">
        <v>67.425933400605459</v>
      </c>
      <c r="K249" s="56">
        <v>68.374928254288605</v>
      </c>
      <c r="L249" s="56">
        <v>70.874247352024923</v>
      </c>
      <c r="M249" s="56">
        <v>70.612540251572327</v>
      </c>
      <c r="N249" s="56">
        <v>72.831049897750518</v>
      </c>
      <c r="O249" s="56">
        <v>72.213372016460909</v>
      </c>
      <c r="P249" s="56">
        <v>69.088591852570318</v>
      </c>
      <c r="Q249" s="56">
        <v>70.358966101694918</v>
      </c>
      <c r="R249" s="56">
        <v>64.297313138686121</v>
      </c>
      <c r="S249" s="56">
        <v>64.785394352482953</v>
      </c>
      <c r="T249" s="56">
        <v>63.232908726178536</v>
      </c>
      <c r="U249" s="56">
        <v>55.20826985854189</v>
      </c>
      <c r="V249" s="56">
        <v>61.415322069693765</v>
      </c>
      <c r="W249" s="56">
        <v>64.204285714285703</v>
      </c>
      <c r="X249" s="56">
        <v>63.51256181998022</v>
      </c>
      <c r="Y249" s="56">
        <v>64.047466802860058</v>
      </c>
      <c r="Z249" s="56">
        <v>62.989917610710613</v>
      </c>
      <c r="AA249" s="56">
        <v>61.667381228273456</v>
      </c>
      <c r="AB249" s="56">
        <v>63.767149253731347</v>
      </c>
    </row>
    <row r="250" spans="1:28" x14ac:dyDescent="0.25">
      <c r="A250" s="3" t="s">
        <v>461</v>
      </c>
      <c r="B250" s="3" t="s">
        <v>125</v>
      </c>
      <c r="C250" s="56">
        <v>16.086211926605504</v>
      </c>
      <c r="D250" s="56">
        <v>15.306431052093972</v>
      </c>
      <c r="E250" s="56">
        <v>15.600385728061717</v>
      </c>
      <c r="F250" s="56">
        <v>15.138297872340427</v>
      </c>
      <c r="G250" s="56">
        <v>16.025795828759605</v>
      </c>
      <c r="H250" s="56">
        <v>0</v>
      </c>
      <c r="I250" s="56">
        <v>0</v>
      </c>
      <c r="J250" s="56">
        <v>13.912586719524281</v>
      </c>
      <c r="K250" s="56">
        <v>0</v>
      </c>
      <c r="L250" s="56">
        <v>0</v>
      </c>
      <c r="M250" s="56">
        <v>0</v>
      </c>
      <c r="N250" s="56">
        <v>0</v>
      </c>
      <c r="O250" s="56">
        <v>0</v>
      </c>
      <c r="P250" s="56">
        <v>0</v>
      </c>
      <c r="Q250" s="56">
        <v>0</v>
      </c>
      <c r="R250" s="56">
        <v>0</v>
      </c>
      <c r="S250" s="56" t="s">
        <v>523</v>
      </c>
      <c r="T250" s="56" t="s">
        <v>523</v>
      </c>
      <c r="U250" s="56" t="s">
        <v>523</v>
      </c>
      <c r="V250" s="56" t="s">
        <v>523</v>
      </c>
      <c r="W250" s="56" t="s">
        <v>523</v>
      </c>
      <c r="X250" s="56" t="s">
        <v>523</v>
      </c>
      <c r="Y250" s="56" t="s">
        <v>523</v>
      </c>
      <c r="Z250" s="56">
        <v>0</v>
      </c>
      <c r="AA250" s="56" t="s">
        <v>523</v>
      </c>
      <c r="AB250" s="56">
        <v>0</v>
      </c>
    </row>
    <row r="251" spans="1:28" x14ac:dyDescent="0.25">
      <c r="A251" s="3" t="s">
        <v>300</v>
      </c>
      <c r="B251" s="9" t="s">
        <v>299</v>
      </c>
      <c r="C251" s="56">
        <v>0</v>
      </c>
      <c r="D251" s="56">
        <v>15.99355813953488</v>
      </c>
      <c r="E251" s="56">
        <v>17.399999999999999</v>
      </c>
      <c r="F251" s="56">
        <v>0</v>
      </c>
      <c r="G251" s="56">
        <v>0</v>
      </c>
      <c r="H251" s="56">
        <v>0</v>
      </c>
      <c r="I251" s="56">
        <v>0</v>
      </c>
      <c r="J251" s="56">
        <v>0</v>
      </c>
      <c r="K251" s="56">
        <v>0</v>
      </c>
      <c r="L251" s="56">
        <v>0</v>
      </c>
      <c r="M251" s="56">
        <v>12.705302505219207</v>
      </c>
      <c r="N251" s="56">
        <v>12.120112681912683</v>
      </c>
      <c r="O251" s="56">
        <v>12.442058394931362</v>
      </c>
      <c r="P251" s="56">
        <v>11.35394914944945</v>
      </c>
      <c r="Q251" s="56">
        <v>11.814773327670752</v>
      </c>
      <c r="R251" s="56">
        <v>11.323210256410254</v>
      </c>
      <c r="S251" s="56">
        <v>11.730534246575342</v>
      </c>
      <c r="T251" s="56">
        <v>11.13923210120846</v>
      </c>
      <c r="U251" s="56">
        <v>10.997549518796994</v>
      </c>
      <c r="V251" s="56">
        <v>10.85085223880597</v>
      </c>
      <c r="W251" s="56">
        <v>10.120897341513293</v>
      </c>
      <c r="X251" s="56">
        <v>9.7252818181818181</v>
      </c>
      <c r="Y251" s="56">
        <v>9.6835129496402885</v>
      </c>
      <c r="Z251" s="56">
        <v>9.4193502538071066</v>
      </c>
      <c r="AA251" s="56">
        <v>8.8510081967213114</v>
      </c>
      <c r="AB251" s="56">
        <v>9.157850655903129</v>
      </c>
    </row>
    <row r="252" spans="1:28" x14ac:dyDescent="0.25">
      <c r="A252" s="3" t="s">
        <v>291</v>
      </c>
      <c r="B252" s="9" t="s">
        <v>286</v>
      </c>
      <c r="C252" s="56">
        <v>0</v>
      </c>
      <c r="D252" s="56">
        <v>0</v>
      </c>
      <c r="E252" s="56">
        <v>0</v>
      </c>
      <c r="F252" s="56">
        <v>0</v>
      </c>
      <c r="G252" s="56">
        <v>0</v>
      </c>
      <c r="H252" s="56">
        <v>0</v>
      </c>
      <c r="I252" s="56">
        <v>0</v>
      </c>
      <c r="J252" s="56">
        <v>0</v>
      </c>
      <c r="K252" s="56">
        <v>0</v>
      </c>
      <c r="L252" s="56">
        <v>0</v>
      </c>
      <c r="M252" s="56">
        <v>0.19699692470837754</v>
      </c>
      <c r="N252" s="56">
        <v>0.88292330198537083</v>
      </c>
      <c r="O252" s="56">
        <v>1.5576191489361704</v>
      </c>
      <c r="P252" s="56">
        <v>1.756739603960396</v>
      </c>
      <c r="Q252" s="56">
        <v>0</v>
      </c>
      <c r="R252" s="56">
        <v>0</v>
      </c>
      <c r="S252" s="56" t="s">
        <v>523</v>
      </c>
      <c r="T252" s="56" t="s">
        <v>523</v>
      </c>
      <c r="U252" s="56" t="s">
        <v>523</v>
      </c>
      <c r="V252" s="56" t="s">
        <v>523</v>
      </c>
      <c r="W252" s="56" t="s">
        <v>523</v>
      </c>
      <c r="X252" s="56" t="s">
        <v>523</v>
      </c>
      <c r="Y252" s="56" t="s">
        <v>523</v>
      </c>
      <c r="Z252" s="56">
        <v>0</v>
      </c>
      <c r="AA252" s="56" t="s">
        <v>523</v>
      </c>
      <c r="AB252" s="56">
        <v>0</v>
      </c>
    </row>
    <row r="253" spans="1:28" x14ac:dyDescent="0.25">
      <c r="A253" s="3" t="s">
        <v>357</v>
      </c>
      <c r="B253" s="3" t="s">
        <v>357</v>
      </c>
      <c r="C253" s="56">
        <v>67.128455284552842</v>
      </c>
      <c r="D253" s="56">
        <v>64.812857142857141</v>
      </c>
      <c r="E253" s="56">
        <v>63.953172744721691</v>
      </c>
      <c r="F253" s="56">
        <v>77.89101796407185</v>
      </c>
      <c r="G253" s="56">
        <v>81.920900321543414</v>
      </c>
      <c r="H253" s="56">
        <v>91.936766666666671</v>
      </c>
      <c r="I253" s="56">
        <v>88.200493583415607</v>
      </c>
      <c r="J253" s="56">
        <v>90.245914396887159</v>
      </c>
      <c r="K253" s="56">
        <v>97.293046341463423</v>
      </c>
      <c r="L253" s="56">
        <v>95.992853225806442</v>
      </c>
      <c r="M253" s="56">
        <v>97.236877486910998</v>
      </c>
      <c r="N253" s="56">
        <v>98.373607216494847</v>
      </c>
      <c r="O253" s="56">
        <v>109.54321040339701</v>
      </c>
      <c r="P253" s="56">
        <v>108.47897222222221</v>
      </c>
      <c r="Q253" s="56">
        <v>106.70675757575758</v>
      </c>
      <c r="R253" s="56">
        <v>104.83243458646618</v>
      </c>
      <c r="S253" s="56">
        <v>103.00921305182339</v>
      </c>
      <c r="T253" s="56">
        <v>103.4249463414634</v>
      </c>
      <c r="U253" s="56">
        <v>101.0696440860215</v>
      </c>
      <c r="V253" s="56">
        <v>100.97831804670912</v>
      </c>
      <c r="W253" s="56">
        <v>105.47479295774647</v>
      </c>
      <c r="X253" s="56">
        <v>104.14304824120603</v>
      </c>
      <c r="Y253" s="56">
        <v>104.7423170655567</v>
      </c>
      <c r="Z253" s="56">
        <v>105.71237505197504</v>
      </c>
      <c r="AA253" s="56">
        <v>105.3327</v>
      </c>
      <c r="AB253" s="56">
        <v>105.315</v>
      </c>
    </row>
    <row r="254" spans="1:28" x14ac:dyDescent="0.25">
      <c r="A254" s="3" t="s">
        <v>194</v>
      </c>
      <c r="B254" s="3" t="s">
        <v>194</v>
      </c>
      <c r="C254" s="56">
        <v>642.95589353612172</v>
      </c>
      <c r="D254" s="56">
        <v>650.45000000000005</v>
      </c>
      <c r="E254" s="56">
        <v>664.54795581395342</v>
      </c>
      <c r="F254" s="56">
        <v>667.11553398058254</v>
      </c>
      <c r="G254" s="56">
        <v>659.73815090329435</v>
      </c>
      <c r="H254" s="56">
        <v>687.70695135135134</v>
      </c>
      <c r="I254" s="56">
        <v>709.98168027210875</v>
      </c>
      <c r="J254" s="56">
        <v>703.47863590772317</v>
      </c>
      <c r="K254" s="56">
        <v>718.52573197278912</v>
      </c>
      <c r="L254" s="56">
        <v>711.28961337513056</v>
      </c>
      <c r="M254" s="56">
        <v>727.92336787564761</v>
      </c>
      <c r="N254" s="56">
        <v>750.05986693961108</v>
      </c>
      <c r="O254" s="56">
        <v>760.75150313152403</v>
      </c>
      <c r="P254" s="56">
        <v>768.39494949494951</v>
      </c>
      <c r="Q254" s="56">
        <v>797.94332737030425</v>
      </c>
      <c r="R254" s="56">
        <v>763.32187165775395</v>
      </c>
      <c r="S254" s="56">
        <v>791.16708860759491</v>
      </c>
      <c r="T254" s="56">
        <v>781.68991902834</v>
      </c>
      <c r="U254" s="56">
        <v>776.72021276595751</v>
      </c>
      <c r="V254" s="56">
        <v>761.87982494529535</v>
      </c>
      <c r="W254" s="56">
        <v>775.02902708124384</v>
      </c>
      <c r="X254" s="56">
        <v>775.68643564356432</v>
      </c>
      <c r="Y254" s="56">
        <v>781.57262327416174</v>
      </c>
      <c r="Z254" s="56">
        <v>811.68246348588127</v>
      </c>
      <c r="AA254" s="56">
        <v>777.94759407069546</v>
      </c>
      <c r="AB254" s="56">
        <v>818.6557816764132</v>
      </c>
    </row>
    <row r="255" spans="1:28" x14ac:dyDescent="0.25">
      <c r="A255" s="3" t="s">
        <v>386</v>
      </c>
      <c r="B255" s="9" t="s">
        <v>197</v>
      </c>
      <c r="C255" s="56">
        <v>827.55862068965519</v>
      </c>
      <c r="D255" s="56">
        <v>812.04417218543051</v>
      </c>
      <c r="E255" s="56">
        <v>821.46842105263158</v>
      </c>
      <c r="F255" s="56">
        <v>794.78592964824122</v>
      </c>
      <c r="G255" s="56">
        <v>766.45165421558158</v>
      </c>
      <c r="H255" s="56">
        <v>790.58587896253607</v>
      </c>
      <c r="I255" s="56">
        <v>871.57748478701819</v>
      </c>
      <c r="J255" s="56">
        <v>857.16019417475741</v>
      </c>
      <c r="K255" s="56">
        <v>868.86652257444757</v>
      </c>
      <c r="L255" s="56">
        <v>805.95776794493599</v>
      </c>
      <c r="M255" s="56">
        <v>794.62915392456682</v>
      </c>
      <c r="N255" s="56">
        <v>822.99676375404533</v>
      </c>
      <c r="O255" s="56">
        <v>803.60856835306777</v>
      </c>
      <c r="P255" s="56">
        <v>774.52797392176524</v>
      </c>
      <c r="Q255" s="56">
        <v>0</v>
      </c>
      <c r="R255" s="56">
        <v>0</v>
      </c>
      <c r="S255" s="56">
        <v>0</v>
      </c>
      <c r="T255" s="56" t="s">
        <v>523</v>
      </c>
      <c r="U255" s="56" t="s">
        <v>523</v>
      </c>
      <c r="V255" s="56" t="s">
        <v>523</v>
      </c>
      <c r="W255" s="56" t="s">
        <v>523</v>
      </c>
      <c r="X255" s="56" t="s">
        <v>523</v>
      </c>
      <c r="Y255" s="56" t="s">
        <v>523</v>
      </c>
      <c r="Z255" s="56">
        <v>0</v>
      </c>
      <c r="AA255" s="56" t="s">
        <v>523</v>
      </c>
      <c r="AB255" s="56">
        <v>0</v>
      </c>
    </row>
    <row r="256" spans="1:28" x14ac:dyDescent="0.25">
      <c r="A256" s="3" t="s">
        <v>257</v>
      </c>
      <c r="B256" s="3" t="s">
        <v>257</v>
      </c>
      <c r="C256" s="56">
        <v>83.881056862745098</v>
      </c>
      <c r="D256" s="56">
        <v>83.717787878787874</v>
      </c>
      <c r="E256" s="56">
        <v>85.879998013245029</v>
      </c>
      <c r="F256" s="56">
        <v>88.773270312500003</v>
      </c>
      <c r="G256" s="56">
        <v>92.787107399577167</v>
      </c>
      <c r="H256" s="56">
        <v>118.58880455407969</v>
      </c>
      <c r="I256" s="56">
        <v>117.99473684210527</v>
      </c>
      <c r="J256" s="56">
        <v>117.07297567567566</v>
      </c>
      <c r="K256" s="56">
        <v>118.59587020648968</v>
      </c>
      <c r="L256" s="56">
        <v>130.17336762589929</v>
      </c>
      <c r="M256" s="56">
        <v>102.1316576519916</v>
      </c>
      <c r="N256" s="56">
        <v>100.28046874361593</v>
      </c>
      <c r="O256" s="56">
        <v>102.78188805031445</v>
      </c>
      <c r="P256" s="56">
        <v>104.03226363636364</v>
      </c>
      <c r="Q256" s="56">
        <v>107.81074452296821</v>
      </c>
      <c r="R256" s="56">
        <v>103.99302696871629</v>
      </c>
      <c r="S256" s="56">
        <v>108.37246376811595</v>
      </c>
      <c r="T256" s="56">
        <v>105.38370475698034</v>
      </c>
      <c r="U256" s="56">
        <v>103.11206093579979</v>
      </c>
      <c r="V256" s="56">
        <v>99.964175757575759</v>
      </c>
      <c r="W256" s="56">
        <v>104.30335763747453</v>
      </c>
      <c r="X256" s="56">
        <v>102.9368201005025</v>
      </c>
      <c r="Y256" s="56">
        <v>105.15812942345924</v>
      </c>
      <c r="Z256" s="56">
        <v>105.71719306930693</v>
      </c>
      <c r="AA256" s="56">
        <v>99.500021621621613</v>
      </c>
      <c r="AB256" s="56">
        <v>102.9819686407767</v>
      </c>
    </row>
    <row r="257" spans="1:28" x14ac:dyDescent="0.25">
      <c r="A257" s="6" t="s">
        <v>402</v>
      </c>
      <c r="B257" s="3" t="s">
        <v>490</v>
      </c>
      <c r="C257" s="56">
        <v>0</v>
      </c>
      <c r="D257" s="56">
        <v>0</v>
      </c>
      <c r="E257" s="56">
        <v>0</v>
      </c>
      <c r="F257" s="56">
        <v>0</v>
      </c>
      <c r="G257" s="56">
        <v>0</v>
      </c>
      <c r="H257" s="56">
        <v>0</v>
      </c>
      <c r="I257" s="56">
        <v>0</v>
      </c>
      <c r="J257" s="56">
        <v>0</v>
      </c>
      <c r="K257" s="56">
        <v>0</v>
      </c>
      <c r="L257" s="56">
        <v>0</v>
      </c>
      <c r="M257" s="56">
        <v>0</v>
      </c>
      <c r="N257" s="56">
        <v>0</v>
      </c>
      <c r="O257" s="56">
        <v>0</v>
      </c>
      <c r="P257" s="56">
        <v>0</v>
      </c>
      <c r="Q257" s="56">
        <v>2.3408344827586212</v>
      </c>
      <c r="R257" s="56">
        <v>2.235617021276596</v>
      </c>
      <c r="S257" s="56">
        <v>2.3868947368421054</v>
      </c>
      <c r="T257" s="56">
        <v>2.4588024193548383</v>
      </c>
      <c r="U257" s="56">
        <v>2.2633333333333336</v>
      </c>
      <c r="V257" s="56">
        <v>2.2021925133689839</v>
      </c>
      <c r="W257" s="56">
        <v>2.3413180428134557</v>
      </c>
      <c r="X257" s="56">
        <v>2.1652020202020203</v>
      </c>
      <c r="Y257" s="56">
        <v>2.1948235294117646</v>
      </c>
      <c r="Z257" s="56">
        <v>2.2916611226611225</v>
      </c>
      <c r="AA257" s="56">
        <v>2.16074222737819</v>
      </c>
      <c r="AB257" s="56">
        <v>2.3053075173095943</v>
      </c>
    </row>
    <row r="258" spans="1:28" x14ac:dyDescent="0.25">
      <c r="A258" s="3" t="s">
        <v>185</v>
      </c>
      <c r="B258" s="3" t="s">
        <v>185</v>
      </c>
      <c r="C258" s="56">
        <v>0</v>
      </c>
      <c r="D258" s="56">
        <v>0</v>
      </c>
      <c r="E258" s="56">
        <v>0</v>
      </c>
      <c r="F258" s="56">
        <v>0</v>
      </c>
      <c r="G258" s="56">
        <v>0</v>
      </c>
      <c r="H258" s="56">
        <v>0</v>
      </c>
      <c r="I258" s="56">
        <v>0</v>
      </c>
      <c r="J258" s="56">
        <v>17.780163414634146</v>
      </c>
      <c r="K258" s="56">
        <v>32.892208835341364</v>
      </c>
      <c r="L258" s="56">
        <v>35.984545685279187</v>
      </c>
      <c r="M258" s="56">
        <v>37.521088481675392</v>
      </c>
      <c r="N258" s="56">
        <v>38.211291489361699</v>
      </c>
      <c r="O258" s="56">
        <v>41.020500651465802</v>
      </c>
      <c r="P258" s="56">
        <v>42.24655245579568</v>
      </c>
      <c r="Q258" s="56">
        <v>44.516086644951137</v>
      </c>
      <c r="R258" s="56">
        <v>42.225530769230772</v>
      </c>
      <c r="S258" s="56">
        <v>40.467298578199049</v>
      </c>
      <c r="T258" s="56">
        <v>42.33758896418199</v>
      </c>
      <c r="U258" s="56">
        <v>42.664642714126813</v>
      </c>
      <c r="V258" s="56">
        <v>42.52224010695187</v>
      </c>
      <c r="W258" s="56">
        <v>43.408923230309078</v>
      </c>
      <c r="X258" s="56">
        <v>44.060861788617885</v>
      </c>
      <c r="Y258" s="56">
        <v>45.203165092402465</v>
      </c>
      <c r="Z258" s="56">
        <v>43.793409024134313</v>
      </c>
      <c r="AA258" s="56">
        <v>43.049244036697246</v>
      </c>
      <c r="AB258" s="56">
        <v>43.671554379210775</v>
      </c>
    </row>
    <row r="259" spans="1:28" x14ac:dyDescent="0.25">
      <c r="A259" s="5" t="s">
        <v>98</v>
      </c>
      <c r="B259" s="9" t="s">
        <v>162</v>
      </c>
      <c r="C259" s="56">
        <v>0</v>
      </c>
      <c r="D259" s="56">
        <v>0</v>
      </c>
      <c r="E259" s="56">
        <v>0</v>
      </c>
      <c r="F259" s="56">
        <v>0</v>
      </c>
      <c r="G259" s="56">
        <v>0</v>
      </c>
      <c r="H259" s="56">
        <v>0</v>
      </c>
      <c r="I259" s="56">
        <v>0</v>
      </c>
      <c r="J259" s="56">
        <v>0</v>
      </c>
      <c r="K259" s="56">
        <v>0</v>
      </c>
      <c r="L259" s="56">
        <v>0</v>
      </c>
      <c r="M259" s="56">
        <v>0</v>
      </c>
      <c r="N259" s="56">
        <v>0</v>
      </c>
      <c r="O259" s="56">
        <v>0</v>
      </c>
      <c r="P259" s="56">
        <v>1.4906342913776012</v>
      </c>
      <c r="Q259" s="56">
        <v>1.5493013100436681</v>
      </c>
      <c r="R259" s="56">
        <v>0</v>
      </c>
      <c r="S259" s="56" t="s">
        <v>523</v>
      </c>
      <c r="T259" s="56" t="s">
        <v>523</v>
      </c>
      <c r="U259" s="56" t="s">
        <v>523</v>
      </c>
      <c r="V259" s="56" t="s">
        <v>523</v>
      </c>
      <c r="W259" s="56" t="s">
        <v>523</v>
      </c>
      <c r="X259" s="56" t="s">
        <v>523</v>
      </c>
      <c r="Y259" s="56" t="s">
        <v>523</v>
      </c>
      <c r="Z259" s="56">
        <v>0</v>
      </c>
      <c r="AA259" s="56" t="s">
        <v>523</v>
      </c>
      <c r="AB259" s="56">
        <v>0</v>
      </c>
    </row>
    <row r="260" spans="1:28" x14ac:dyDescent="0.25">
      <c r="A260" s="3" t="s">
        <v>69</v>
      </c>
      <c r="B260" s="3" t="s">
        <v>49</v>
      </c>
      <c r="C260" s="56">
        <v>1.8773722627737228</v>
      </c>
      <c r="D260" s="56">
        <v>3.9478040983606562</v>
      </c>
      <c r="E260" s="56">
        <v>3.9184466019417474</v>
      </c>
      <c r="F260" s="56">
        <v>1.9115875968992246</v>
      </c>
      <c r="G260" s="56">
        <v>1.9135221987315014</v>
      </c>
      <c r="H260" s="56">
        <v>3.9079303675048354</v>
      </c>
      <c r="I260" s="56">
        <v>4.0513238289205704</v>
      </c>
      <c r="J260" s="56">
        <v>4.3060320641282566</v>
      </c>
      <c r="K260" s="56">
        <v>4.3060320641282566</v>
      </c>
      <c r="L260" s="56">
        <v>4.393448613150019</v>
      </c>
      <c r="M260" s="56">
        <v>3.8398059701492544</v>
      </c>
      <c r="N260" s="56">
        <v>3.8822680412371131</v>
      </c>
      <c r="O260" s="56">
        <v>4.0650159066808058</v>
      </c>
      <c r="P260" s="56">
        <v>5.9216879293424913</v>
      </c>
      <c r="Q260" s="56">
        <v>4.3541370338248049</v>
      </c>
      <c r="R260" s="56">
        <v>4.6504110169491524</v>
      </c>
      <c r="S260" s="56">
        <v>4.0594878048780485</v>
      </c>
      <c r="T260" s="56">
        <v>3.8227164658634538</v>
      </c>
      <c r="U260" s="56">
        <v>3.9910182207931402</v>
      </c>
      <c r="V260" s="56">
        <v>3.9370557308096741</v>
      </c>
      <c r="W260" s="56">
        <v>4.2058917835671341</v>
      </c>
      <c r="X260" s="56">
        <v>4.2267003027245202</v>
      </c>
      <c r="Y260" s="56">
        <v>4.0112449799196792</v>
      </c>
      <c r="Z260" s="56">
        <v>3.9415736040609142</v>
      </c>
      <c r="AA260" s="56">
        <v>3.821493212669683</v>
      </c>
      <c r="AB260" s="56">
        <v>3.8652845410628025</v>
      </c>
    </row>
    <row r="261" spans="1:28" x14ac:dyDescent="0.25">
      <c r="A261" s="3" t="s">
        <v>146</v>
      </c>
      <c r="B261" s="8" t="s">
        <v>144</v>
      </c>
      <c r="C261" s="56">
        <v>0</v>
      </c>
      <c r="D261" s="56">
        <v>0</v>
      </c>
      <c r="E261" s="56">
        <v>0</v>
      </c>
      <c r="F261" s="56">
        <v>0</v>
      </c>
      <c r="G261" s="56">
        <v>0</v>
      </c>
      <c r="H261" s="56">
        <v>4.2527250726040657</v>
      </c>
      <c r="I261" s="56">
        <v>5.0949880079286416</v>
      </c>
      <c r="J261" s="56">
        <v>5.0774491124260352</v>
      </c>
      <c r="K261" s="56">
        <v>4.9414945919370696</v>
      </c>
      <c r="L261" s="56">
        <v>6.6166666666666671</v>
      </c>
      <c r="M261" s="56">
        <v>6.8909370485036119</v>
      </c>
      <c r="N261" s="56">
        <v>6.568566632756867</v>
      </c>
      <c r="O261" s="56">
        <v>6.7914211356466874</v>
      </c>
      <c r="P261" s="56">
        <v>6.4970906953966701</v>
      </c>
      <c r="Q261" s="56">
        <v>6.7104927782497885</v>
      </c>
      <c r="R261" s="56">
        <v>6.5272239747634071</v>
      </c>
      <c r="S261" s="56">
        <v>6.2248108108108102</v>
      </c>
      <c r="T261" s="56">
        <v>6.2926135490394319</v>
      </c>
      <c r="U261" s="56">
        <v>6.3677258235919236</v>
      </c>
      <c r="V261" s="56">
        <v>6.8278488982161596</v>
      </c>
      <c r="W261" s="56">
        <v>6.7794969939879746</v>
      </c>
      <c r="X261" s="56">
        <v>6.8432290615539859</v>
      </c>
      <c r="Y261" s="56">
        <v>6.7722182952182948</v>
      </c>
      <c r="Z261" s="56">
        <v>6.5660833333333333</v>
      </c>
      <c r="AA261" s="56">
        <v>6.5947663551401874</v>
      </c>
      <c r="AB261" s="56">
        <v>6.7188353413654625</v>
      </c>
    </row>
    <row r="262" spans="1:28" x14ac:dyDescent="0.25">
      <c r="A262" s="5" t="s">
        <v>24</v>
      </c>
      <c r="B262" s="3" t="s">
        <v>23</v>
      </c>
      <c r="C262" s="56">
        <v>0</v>
      </c>
      <c r="D262" s="56">
        <v>0</v>
      </c>
      <c r="E262" s="56">
        <v>0</v>
      </c>
      <c r="F262" s="56">
        <v>0</v>
      </c>
      <c r="G262" s="56">
        <v>0</v>
      </c>
      <c r="H262" s="56">
        <v>0</v>
      </c>
      <c r="I262" s="56">
        <v>0</v>
      </c>
      <c r="J262" s="56">
        <v>0</v>
      </c>
      <c r="K262" s="56">
        <v>0</v>
      </c>
      <c r="L262" s="56">
        <v>0</v>
      </c>
      <c r="M262" s="56">
        <v>0</v>
      </c>
      <c r="N262" s="56">
        <v>0</v>
      </c>
      <c r="O262" s="56">
        <v>0</v>
      </c>
      <c r="P262" s="56">
        <v>0</v>
      </c>
      <c r="Q262" s="56">
        <v>2.0839567190226873</v>
      </c>
      <c r="R262" s="56">
        <v>2.3276321243523319</v>
      </c>
      <c r="S262" s="56">
        <v>2.3045235525024532</v>
      </c>
      <c r="T262" s="56">
        <v>2.4016816816816817</v>
      </c>
      <c r="U262" s="56">
        <v>2.2113701657458567</v>
      </c>
      <c r="V262" s="56">
        <v>2.2548013422818789</v>
      </c>
      <c r="W262" s="56">
        <v>1.9384594427244579</v>
      </c>
      <c r="X262" s="56">
        <v>1.6533011422637591</v>
      </c>
      <c r="Y262" s="56">
        <v>2.1927851063829791</v>
      </c>
      <c r="Z262" s="56">
        <v>2.5245647058823533</v>
      </c>
      <c r="AA262" s="56">
        <v>1.9845585764294045</v>
      </c>
      <c r="AB262" s="56">
        <v>1.681259842519685</v>
      </c>
    </row>
    <row r="263" spans="1:28" x14ac:dyDescent="0.25">
      <c r="A263" s="3" t="s">
        <v>269</v>
      </c>
      <c r="B263" s="3" t="s">
        <v>260</v>
      </c>
      <c r="C263" s="56">
        <v>0</v>
      </c>
      <c r="D263" s="56">
        <v>0</v>
      </c>
      <c r="E263" s="56">
        <v>0</v>
      </c>
      <c r="F263" s="56">
        <v>0.98159688412852963</v>
      </c>
      <c r="G263" s="56">
        <v>1.0291666666666668</v>
      </c>
      <c r="H263" s="56">
        <v>0.97632850241545899</v>
      </c>
      <c r="I263" s="56">
        <v>1.9986013986013988</v>
      </c>
      <c r="J263" s="56">
        <v>1.9944223107569721</v>
      </c>
      <c r="K263" s="56">
        <v>0.93394247787610607</v>
      </c>
      <c r="L263" s="56">
        <v>0.92344694386694393</v>
      </c>
      <c r="M263" s="56">
        <v>0.96512343096234321</v>
      </c>
      <c r="N263" s="56">
        <v>1.0881652173913043</v>
      </c>
      <c r="O263" s="56">
        <v>1.2665309623430963</v>
      </c>
      <c r="P263" s="56">
        <v>1.8636967359050445</v>
      </c>
      <c r="Q263" s="56">
        <v>1.977693710691824</v>
      </c>
      <c r="R263" s="56">
        <v>1.8849894568690093</v>
      </c>
      <c r="S263" s="56">
        <v>1.8552181110029209</v>
      </c>
      <c r="T263" s="56">
        <v>2.0185362318840583</v>
      </c>
      <c r="U263" s="56">
        <v>2.5190827956989246</v>
      </c>
      <c r="V263" s="56">
        <v>2.5099525739320923</v>
      </c>
      <c r="W263" s="56">
        <v>3.1816875626880639</v>
      </c>
      <c r="X263" s="56">
        <v>3.263872111553785</v>
      </c>
      <c r="Y263" s="56">
        <v>3.2466602836879432</v>
      </c>
      <c r="Z263" s="56">
        <v>3.2704492187500001</v>
      </c>
      <c r="AA263" s="56">
        <v>3.2440366181410978</v>
      </c>
      <c r="AB263" s="56">
        <v>3.2491432589718721</v>
      </c>
    </row>
    <row r="264" spans="1:28" x14ac:dyDescent="0.25">
      <c r="A264" s="5" t="s">
        <v>198</v>
      </c>
      <c r="B264" s="8" t="s">
        <v>237</v>
      </c>
      <c r="C264" s="56">
        <v>0</v>
      </c>
      <c r="D264" s="56">
        <v>0</v>
      </c>
      <c r="E264" s="56">
        <v>0</v>
      </c>
      <c r="F264" s="56">
        <v>0</v>
      </c>
      <c r="G264" s="56">
        <v>0</v>
      </c>
      <c r="H264" s="56">
        <v>0</v>
      </c>
      <c r="I264" s="56">
        <v>0</v>
      </c>
      <c r="J264" s="56">
        <v>0</v>
      </c>
      <c r="K264" s="56">
        <v>0</v>
      </c>
      <c r="L264" s="56">
        <v>0</v>
      </c>
      <c r="M264" s="56">
        <v>0</v>
      </c>
      <c r="N264" s="56">
        <v>0</v>
      </c>
      <c r="O264" s="56">
        <v>0</v>
      </c>
      <c r="P264" s="56">
        <v>0</v>
      </c>
      <c r="Q264" s="56">
        <v>0</v>
      </c>
      <c r="R264" s="56">
        <v>0</v>
      </c>
      <c r="S264" s="56" t="s">
        <v>523</v>
      </c>
      <c r="T264" s="56" t="s">
        <v>523</v>
      </c>
      <c r="U264" s="56">
        <v>14.233189655172415</v>
      </c>
      <c r="V264" s="56">
        <v>14.322310548977395</v>
      </c>
      <c r="W264" s="56">
        <v>14.703232323232323</v>
      </c>
      <c r="X264" s="56">
        <v>15.181687179487181</v>
      </c>
      <c r="Y264" s="56">
        <v>15.288167539267016</v>
      </c>
      <c r="Z264" s="56">
        <v>14.934757446808511</v>
      </c>
      <c r="AA264" s="56">
        <v>14.769243498817968</v>
      </c>
      <c r="AB264" s="56">
        <v>14.796732673267327</v>
      </c>
    </row>
    <row r="265" spans="1:28" x14ac:dyDescent="0.25">
      <c r="A265" s="3" t="s">
        <v>43</v>
      </c>
      <c r="B265" s="3" t="s">
        <v>43</v>
      </c>
      <c r="C265" s="56">
        <v>2282.5489443686006</v>
      </c>
      <c r="D265" s="56">
        <v>2238.9815169811322</v>
      </c>
      <c r="E265" s="56">
        <v>2189.3849118483413</v>
      </c>
      <c r="F265" s="56">
        <v>2904.7955656970917</v>
      </c>
      <c r="G265" s="56">
        <v>2878.6531535752401</v>
      </c>
      <c r="H265" s="56">
        <v>2174.128083491461</v>
      </c>
      <c r="I265" s="56">
        <v>2212.0840219536763</v>
      </c>
      <c r="J265" s="56">
        <v>2200.8663426229509</v>
      </c>
      <c r="K265" s="56">
        <v>2177.2125603864738</v>
      </c>
      <c r="L265" s="56">
        <v>2404.0510434903449</v>
      </c>
      <c r="M265" s="56">
        <v>2239.4871794871797</v>
      </c>
      <c r="N265" s="56">
        <v>2144.0120819848971</v>
      </c>
      <c r="O265" s="56">
        <v>2461.3950323974082</v>
      </c>
      <c r="P265" s="56">
        <v>2190.9217457286436</v>
      </c>
      <c r="Q265" s="56">
        <v>2239.8857142857141</v>
      </c>
      <c r="R265" s="56">
        <v>2198.4431931451827</v>
      </c>
      <c r="S265" s="56">
        <v>2187.9540983606557</v>
      </c>
      <c r="T265" s="56">
        <v>2162.439024390244</v>
      </c>
      <c r="U265" s="56">
        <v>2107.8426966292136</v>
      </c>
      <c r="V265" s="56">
        <v>2145.3124600638976</v>
      </c>
      <c r="W265" s="56">
        <v>2186.2597092419524</v>
      </c>
      <c r="X265" s="56">
        <v>2155.1331616889802</v>
      </c>
      <c r="Y265" s="56">
        <v>2188.3272923408845</v>
      </c>
      <c r="Z265" s="56">
        <v>2141.5247191011235</v>
      </c>
      <c r="AA265" s="56">
        <v>2118.1250608187133</v>
      </c>
      <c r="AB265" s="56">
        <v>2155.4017628687689</v>
      </c>
    </row>
    <row r="266" spans="1:28" x14ac:dyDescent="0.25">
      <c r="A266" s="3" t="s">
        <v>199</v>
      </c>
      <c r="B266" s="3" t="s">
        <v>199</v>
      </c>
      <c r="C266" s="56">
        <v>0</v>
      </c>
      <c r="D266" s="56">
        <v>0</v>
      </c>
      <c r="E266" s="56">
        <v>0</v>
      </c>
      <c r="F266" s="56">
        <v>0</v>
      </c>
      <c r="G266" s="56">
        <v>0</v>
      </c>
      <c r="H266" s="56">
        <v>18.451677852348993</v>
      </c>
      <c r="I266" s="56">
        <v>20.912326043737572</v>
      </c>
      <c r="J266" s="56">
        <v>19.984084507042251</v>
      </c>
      <c r="K266" s="56">
        <v>19.752882258064517</v>
      </c>
      <c r="L266" s="56">
        <v>20.039093415637861</v>
      </c>
      <c r="M266" s="56">
        <v>20.856132771338252</v>
      </c>
      <c r="N266" s="56">
        <v>21.475390608875127</v>
      </c>
      <c r="O266" s="56">
        <v>21.614435962145109</v>
      </c>
      <c r="P266" s="56">
        <v>23.870209486166008</v>
      </c>
      <c r="Q266" s="56">
        <v>25.785321116928444</v>
      </c>
      <c r="R266" s="56">
        <v>23.346417281348785</v>
      </c>
      <c r="S266" s="56">
        <v>23.49485935984481</v>
      </c>
      <c r="T266" s="56">
        <v>23.31448136958711</v>
      </c>
      <c r="U266" s="56">
        <v>23.88162995594714</v>
      </c>
      <c r="V266" s="56">
        <v>29.995932203389835</v>
      </c>
      <c r="W266" s="56">
        <v>27.874320486815417</v>
      </c>
      <c r="X266" s="56">
        <v>26.838086785009864</v>
      </c>
      <c r="Y266" s="56">
        <v>27.346435845213851</v>
      </c>
      <c r="Z266" s="56">
        <v>27.326856561546286</v>
      </c>
      <c r="AA266" s="56">
        <v>25.834604966139956</v>
      </c>
      <c r="AB266" s="56">
        <v>27.011485148514851</v>
      </c>
    </row>
    <row r="267" spans="1:28" x14ac:dyDescent="0.25">
      <c r="A267" s="3" t="s">
        <v>255</v>
      </c>
      <c r="B267" s="3" t="s">
        <v>255</v>
      </c>
      <c r="C267" s="56">
        <v>33.811132254995243</v>
      </c>
      <c r="D267" s="56">
        <v>54.206983805668017</v>
      </c>
      <c r="E267" s="56">
        <v>61.464150943396227</v>
      </c>
      <c r="F267" s="56">
        <v>68.052941176470597</v>
      </c>
      <c r="G267" s="56">
        <v>71.919512195121953</v>
      </c>
      <c r="H267" s="56">
        <v>83.467786602870817</v>
      </c>
      <c r="I267" s="56">
        <v>88.74817813765182</v>
      </c>
      <c r="J267" s="56">
        <v>83.468548387096774</v>
      </c>
      <c r="K267" s="56">
        <v>84.653461660079046</v>
      </c>
      <c r="L267" s="56">
        <v>87.009914049586783</v>
      </c>
      <c r="M267" s="56">
        <v>89.793069133192404</v>
      </c>
      <c r="N267" s="56">
        <v>86.836030753353967</v>
      </c>
      <c r="O267" s="56">
        <v>72.722658566978197</v>
      </c>
      <c r="P267" s="56">
        <v>78.436029080118686</v>
      </c>
      <c r="Q267" s="56">
        <v>84.941363768115934</v>
      </c>
      <c r="R267" s="56">
        <v>75.171719522776556</v>
      </c>
      <c r="S267" s="56">
        <v>71.081905678537041</v>
      </c>
      <c r="T267" s="56">
        <v>73.551523966942156</v>
      </c>
      <c r="U267" s="56">
        <v>78.032643609022557</v>
      </c>
      <c r="V267" s="56">
        <v>71.100664957264954</v>
      </c>
      <c r="W267" s="56">
        <v>75.143574111675122</v>
      </c>
      <c r="X267" s="56">
        <v>80.219759680638717</v>
      </c>
      <c r="Y267" s="56">
        <v>88.094794974874375</v>
      </c>
      <c r="Z267" s="56">
        <v>83.77816692913386</v>
      </c>
      <c r="AA267" s="56">
        <v>79.836077876106188</v>
      </c>
      <c r="AB267" s="56">
        <v>70.455588753651412</v>
      </c>
    </row>
    <row r="268" spans="1:28" x14ac:dyDescent="0.25">
      <c r="A268" s="3" t="s">
        <v>92</v>
      </c>
      <c r="B268" s="3" t="s">
        <v>213</v>
      </c>
      <c r="C268" s="56">
        <v>0</v>
      </c>
      <c r="D268" s="56">
        <v>0</v>
      </c>
      <c r="E268" s="56">
        <v>0</v>
      </c>
      <c r="F268" s="56">
        <v>0</v>
      </c>
      <c r="G268" s="56">
        <v>0</v>
      </c>
      <c r="H268" s="56">
        <v>0</v>
      </c>
      <c r="I268" s="56">
        <v>0</v>
      </c>
      <c r="J268" s="56">
        <v>7.8316197866149375</v>
      </c>
      <c r="K268" s="56">
        <v>6.2296549618320611</v>
      </c>
      <c r="L268" s="56">
        <v>11.647943388175925</v>
      </c>
      <c r="M268" s="56">
        <v>8.7315547594677589</v>
      </c>
      <c r="N268" s="56">
        <v>8.2947368421052623</v>
      </c>
      <c r="O268" s="56">
        <v>10.407407407407408</v>
      </c>
      <c r="P268" s="56">
        <v>11.220499013806705</v>
      </c>
      <c r="Q268" s="56">
        <v>13.30598611111111</v>
      </c>
      <c r="R268" s="56">
        <v>13.508253326293559</v>
      </c>
      <c r="S268" s="56">
        <v>14.219342230695899</v>
      </c>
      <c r="T268" s="56">
        <v>14.443003921568629</v>
      </c>
      <c r="U268" s="56">
        <v>13.924162676822633</v>
      </c>
      <c r="V268" s="56">
        <v>13.934074248927038</v>
      </c>
      <c r="W268" s="56">
        <v>14.714550255885364</v>
      </c>
      <c r="X268" s="56">
        <v>14.703092276004119</v>
      </c>
      <c r="Y268" s="56">
        <v>14.630517622080678</v>
      </c>
      <c r="Z268" s="56">
        <v>13.578391477885649</v>
      </c>
      <c r="AA268" s="56">
        <v>12.916816338354577</v>
      </c>
      <c r="AB268" s="56">
        <v>13.345742899702083</v>
      </c>
    </row>
    <row r="269" spans="1:28" x14ac:dyDescent="0.25">
      <c r="A269" s="3" t="s">
        <v>403</v>
      </c>
      <c r="B269" s="3" t="s">
        <v>309</v>
      </c>
      <c r="C269" s="56">
        <v>0</v>
      </c>
      <c r="D269" s="56">
        <v>0</v>
      </c>
      <c r="E269" s="56">
        <v>0</v>
      </c>
      <c r="F269" s="56">
        <v>0</v>
      </c>
      <c r="G269" s="56">
        <v>0</v>
      </c>
      <c r="H269" s="56">
        <v>0</v>
      </c>
      <c r="I269" s="56">
        <v>0</v>
      </c>
      <c r="J269" s="56">
        <v>0</v>
      </c>
      <c r="K269" s="56">
        <v>3.3221739726027399</v>
      </c>
      <c r="L269" s="56">
        <v>4.1877397590361447</v>
      </c>
      <c r="M269" s="56">
        <v>0</v>
      </c>
      <c r="N269" s="56">
        <v>0</v>
      </c>
      <c r="O269" s="56">
        <v>0</v>
      </c>
      <c r="P269" s="56">
        <v>0</v>
      </c>
      <c r="Q269" s="56">
        <v>0</v>
      </c>
      <c r="R269" s="56">
        <v>0</v>
      </c>
      <c r="S269" s="56" t="s">
        <v>523</v>
      </c>
      <c r="T269" s="56" t="s">
        <v>523</v>
      </c>
      <c r="U269" s="56" t="s">
        <v>523</v>
      </c>
      <c r="V269" s="56" t="s">
        <v>523</v>
      </c>
      <c r="W269" s="56" t="s">
        <v>523</v>
      </c>
      <c r="X269" s="56" t="s">
        <v>523</v>
      </c>
      <c r="Y269" s="56" t="s">
        <v>523</v>
      </c>
      <c r="Z269" s="56">
        <v>0</v>
      </c>
      <c r="AA269" s="56">
        <v>0</v>
      </c>
      <c r="AB269" s="56">
        <v>0</v>
      </c>
    </row>
    <row r="270" spans="1:28" x14ac:dyDescent="0.25">
      <c r="A270" s="3" t="s">
        <v>200</v>
      </c>
      <c r="B270" s="3" t="s">
        <v>200</v>
      </c>
      <c r="C270" s="56">
        <v>29.163318777292577</v>
      </c>
      <c r="D270" s="56">
        <v>37.230410958904109</v>
      </c>
      <c r="E270" s="56">
        <v>42.884328358208954</v>
      </c>
      <c r="F270" s="56">
        <v>58.753677932405566</v>
      </c>
      <c r="G270" s="56">
        <v>59.682710779082171</v>
      </c>
      <c r="H270" s="56">
        <v>68.054468485418624</v>
      </c>
      <c r="I270" s="56">
        <v>77.246153846153845</v>
      </c>
      <c r="J270" s="56">
        <v>86.089895138226865</v>
      </c>
      <c r="K270" s="56">
        <v>87.186416504854378</v>
      </c>
      <c r="L270" s="56">
        <v>97.931468531468539</v>
      </c>
      <c r="M270" s="56">
        <v>112.14610451745379</v>
      </c>
      <c r="N270" s="56">
        <v>115.29832500000001</v>
      </c>
      <c r="O270" s="56">
        <v>116.54615384615384</v>
      </c>
      <c r="P270" s="56">
        <v>140.37714285714287</v>
      </c>
      <c r="Q270" s="56">
        <v>134.44023838383836</v>
      </c>
      <c r="R270" s="56">
        <v>134.59893054082715</v>
      </c>
      <c r="S270" s="56">
        <v>133.60344827586209</v>
      </c>
      <c r="T270" s="56">
        <v>130.43646303270563</v>
      </c>
      <c r="U270" s="56">
        <v>127.41046511627906</v>
      </c>
      <c r="V270" s="56">
        <v>126.97902067464634</v>
      </c>
      <c r="W270" s="56">
        <v>130.53097037793665</v>
      </c>
      <c r="X270" s="56">
        <v>128.03462608695654</v>
      </c>
      <c r="Y270" s="56">
        <v>132.98234584647741</v>
      </c>
      <c r="Z270" s="56">
        <v>132.54186236559138</v>
      </c>
      <c r="AA270" s="56">
        <v>133.02908238039674</v>
      </c>
      <c r="AB270" s="56">
        <v>140.18166336633664</v>
      </c>
    </row>
    <row r="271" spans="1:28" x14ac:dyDescent="0.25">
      <c r="A271" s="3" t="s">
        <v>82</v>
      </c>
      <c r="B271" s="3" t="s">
        <v>82</v>
      </c>
      <c r="C271" s="56">
        <v>0</v>
      </c>
      <c r="D271" s="56">
        <v>0</v>
      </c>
      <c r="E271" s="56">
        <v>0</v>
      </c>
      <c r="F271" s="56">
        <v>0</v>
      </c>
      <c r="G271" s="56">
        <v>0</v>
      </c>
      <c r="H271" s="56">
        <v>0</v>
      </c>
      <c r="I271" s="56">
        <v>0</v>
      </c>
      <c r="J271" s="56">
        <v>0</v>
      </c>
      <c r="K271" s="56">
        <v>0</v>
      </c>
      <c r="L271" s="56">
        <v>0</v>
      </c>
      <c r="M271" s="56">
        <v>17.789659442724457</v>
      </c>
      <c r="N271" s="56">
        <v>17.786567164179104</v>
      </c>
      <c r="O271" s="56">
        <v>16.386280600214363</v>
      </c>
      <c r="P271" s="56">
        <v>19.17058461538462</v>
      </c>
      <c r="Q271" s="56">
        <v>19.784931506849318</v>
      </c>
      <c r="R271" s="56">
        <v>19.789745473792721</v>
      </c>
      <c r="S271" s="56">
        <v>21.073684210526316</v>
      </c>
      <c r="T271" s="56">
        <v>22.259452054794522</v>
      </c>
      <c r="U271" s="56">
        <v>23.679375</v>
      </c>
      <c r="V271" s="56">
        <v>21.931878279118571</v>
      </c>
      <c r="W271" s="56">
        <v>21.304612286002012</v>
      </c>
      <c r="X271" s="56">
        <v>20.701651560926486</v>
      </c>
      <c r="Y271" s="56">
        <v>21.19918629550321</v>
      </c>
      <c r="Z271" s="56">
        <v>20.613028322440087</v>
      </c>
      <c r="AA271" s="56">
        <v>19.876613385826772</v>
      </c>
      <c r="AB271" s="56">
        <v>20.641582591493574</v>
      </c>
    </row>
    <row r="272" spans="1:28" x14ac:dyDescent="0.25">
      <c r="A272" s="3" t="s">
        <v>292</v>
      </c>
      <c r="B272" s="9" t="s">
        <v>286</v>
      </c>
      <c r="C272" s="56">
        <v>0</v>
      </c>
      <c r="D272" s="56">
        <v>0</v>
      </c>
      <c r="E272" s="56">
        <v>0</v>
      </c>
      <c r="F272" s="56">
        <v>0</v>
      </c>
      <c r="G272" s="56">
        <v>0</v>
      </c>
      <c r="H272" s="56">
        <v>0</v>
      </c>
      <c r="I272" s="56">
        <v>0</v>
      </c>
      <c r="J272" s="56">
        <v>0</v>
      </c>
      <c r="K272" s="56">
        <v>0</v>
      </c>
      <c r="L272" s="56">
        <v>0</v>
      </c>
      <c r="M272" s="56">
        <v>11.248628632025451</v>
      </c>
      <c r="N272" s="56">
        <v>13.160301880877743</v>
      </c>
      <c r="O272" s="56">
        <v>11.925031914893617</v>
      </c>
      <c r="P272" s="56">
        <v>14.185995049504951</v>
      </c>
      <c r="Q272" s="56">
        <v>12.022827225130889</v>
      </c>
      <c r="R272" s="56">
        <v>25.405015974440893</v>
      </c>
      <c r="S272" s="56">
        <v>15.406915520628683</v>
      </c>
      <c r="T272" s="56">
        <v>15.517554239019407</v>
      </c>
      <c r="U272" s="56">
        <v>15.288443960826985</v>
      </c>
      <c r="V272" s="56">
        <v>15.576594594594594</v>
      </c>
      <c r="W272" s="56">
        <v>19.35335652173913</v>
      </c>
      <c r="X272" s="56">
        <v>15.653892622950821</v>
      </c>
      <c r="Y272" s="56">
        <v>16.308351440329218</v>
      </c>
      <c r="Z272" s="56">
        <v>15.424873017507725</v>
      </c>
      <c r="AA272" s="56">
        <v>15.733626789838336</v>
      </c>
      <c r="AB272" s="56">
        <v>15.172809036742798</v>
      </c>
    </row>
    <row r="273" spans="1:28" x14ac:dyDescent="0.25">
      <c r="A273" s="6" t="s">
        <v>203</v>
      </c>
      <c r="B273" s="9" t="s">
        <v>203</v>
      </c>
      <c r="C273" s="56">
        <v>116.92760736196318</v>
      </c>
      <c r="D273" s="56">
        <v>109.27921568627451</v>
      </c>
      <c r="E273" s="56">
        <v>121.26183348924229</v>
      </c>
      <c r="F273" s="56">
        <v>123.21257606490872</v>
      </c>
      <c r="G273" s="56">
        <v>128.62586206896552</v>
      </c>
      <c r="H273" s="56">
        <v>141.91368821292775</v>
      </c>
      <c r="I273" s="56">
        <v>151.67173913043479</v>
      </c>
      <c r="J273" s="56">
        <v>156.52713178294573</v>
      </c>
      <c r="K273" s="56">
        <v>156.79452195121954</v>
      </c>
      <c r="L273" s="56">
        <v>154.0115131736527</v>
      </c>
      <c r="M273" s="56">
        <v>159.24285714285713</v>
      </c>
      <c r="N273" s="56">
        <v>160.66861313868611</v>
      </c>
      <c r="O273" s="56">
        <v>170.29704641350213</v>
      </c>
      <c r="P273" s="56">
        <v>173.23010752688174</v>
      </c>
      <c r="Q273" s="56">
        <v>179.79040935672515</v>
      </c>
      <c r="R273" s="56">
        <v>173.41255230125523</v>
      </c>
      <c r="S273" s="56">
        <v>180.87204610951011</v>
      </c>
      <c r="T273" s="56">
        <v>178.05299120234605</v>
      </c>
      <c r="U273" s="56">
        <v>174.24154013015183</v>
      </c>
      <c r="V273" s="56">
        <v>172.75020300751882</v>
      </c>
      <c r="W273" s="56">
        <v>181.55513215400626</v>
      </c>
      <c r="X273" s="56">
        <v>180.86521989528796</v>
      </c>
      <c r="Y273" s="56">
        <v>183.87795101171457</v>
      </c>
      <c r="Z273" s="56">
        <v>185.67035487404164</v>
      </c>
      <c r="AA273" s="56">
        <v>180.38215219976223</v>
      </c>
      <c r="AB273" s="56">
        <v>187.0383033932136</v>
      </c>
    </row>
    <row r="274" spans="1:28" x14ac:dyDescent="0.25">
      <c r="A274" s="3" t="s">
        <v>3</v>
      </c>
      <c r="B274" s="8" t="s">
        <v>2</v>
      </c>
      <c r="C274" s="56">
        <v>0</v>
      </c>
      <c r="D274" s="56">
        <v>0</v>
      </c>
      <c r="E274" s="56">
        <v>0</v>
      </c>
      <c r="F274" s="56">
        <v>0</v>
      </c>
      <c r="G274" s="56">
        <v>0</v>
      </c>
      <c r="H274" s="56">
        <v>7.7691275167785241</v>
      </c>
      <c r="I274" s="56">
        <v>21.097430894308943</v>
      </c>
      <c r="J274" s="56">
        <v>20.711764705882352</v>
      </c>
      <c r="K274" s="56">
        <v>24.71711711711712</v>
      </c>
      <c r="L274" s="56">
        <v>29.729154129053828</v>
      </c>
      <c r="M274" s="56">
        <v>34.812202688728021</v>
      </c>
      <c r="N274" s="56">
        <v>34.370338983050843</v>
      </c>
      <c r="O274" s="56">
        <v>36.508492569002122</v>
      </c>
      <c r="P274" s="56">
        <v>34.757425742574256</v>
      </c>
      <c r="Q274" s="56">
        <v>34.29156626506024</v>
      </c>
      <c r="R274" s="56">
        <v>35.815409812108562</v>
      </c>
      <c r="S274" s="56">
        <v>32.909923664122132</v>
      </c>
      <c r="T274" s="56">
        <v>28.545175097276264</v>
      </c>
      <c r="U274" s="56">
        <v>30.974299889746415</v>
      </c>
      <c r="V274" s="56">
        <v>32.356457023060798</v>
      </c>
      <c r="W274" s="56">
        <v>11.317619718309857</v>
      </c>
      <c r="X274" s="56">
        <v>10.432158859470469</v>
      </c>
      <c r="Y274" s="56">
        <v>11.163686567164181</v>
      </c>
      <c r="Z274" s="56">
        <v>11.3003786407767</v>
      </c>
      <c r="AA274" s="56">
        <v>11.015377952755905</v>
      </c>
      <c r="AB274" s="56">
        <v>11.491905511811023</v>
      </c>
    </row>
    <row r="275" spans="1:28" x14ac:dyDescent="0.25">
      <c r="A275" s="3" t="s">
        <v>473</v>
      </c>
      <c r="B275" s="10" t="s">
        <v>374</v>
      </c>
      <c r="C275" s="56">
        <v>0</v>
      </c>
      <c r="D275" s="56">
        <v>0</v>
      </c>
      <c r="E275" s="56">
        <v>0</v>
      </c>
      <c r="F275" s="56">
        <v>0</v>
      </c>
      <c r="G275" s="56">
        <v>0</v>
      </c>
      <c r="H275" s="56">
        <v>0</v>
      </c>
      <c r="I275" s="56">
        <v>0</v>
      </c>
      <c r="J275" s="56">
        <v>0</v>
      </c>
      <c r="K275" s="56">
        <v>0</v>
      </c>
      <c r="L275" s="56">
        <v>0</v>
      </c>
      <c r="M275" s="56">
        <v>0</v>
      </c>
      <c r="N275" s="56">
        <v>0</v>
      </c>
      <c r="O275" s="56">
        <v>0</v>
      </c>
      <c r="P275" s="56">
        <v>0</v>
      </c>
      <c r="Q275" s="56">
        <v>0.58640141843971638</v>
      </c>
      <c r="R275" s="56">
        <v>0.52473233404710917</v>
      </c>
      <c r="S275" s="56">
        <v>0.6082988047808765</v>
      </c>
      <c r="T275" s="56">
        <v>0.58932892561983463</v>
      </c>
      <c r="U275" s="56">
        <v>0.56288306188925086</v>
      </c>
      <c r="V275" s="56">
        <v>0.59252241379310355</v>
      </c>
      <c r="W275" s="56">
        <v>0.58871897073662971</v>
      </c>
      <c r="X275" s="56">
        <v>0.59751408450704224</v>
      </c>
      <c r="Y275" s="56">
        <v>0.54266465256797591</v>
      </c>
      <c r="Z275" s="56">
        <v>0.43</v>
      </c>
      <c r="AA275" s="56">
        <v>0.43496062992125983</v>
      </c>
      <c r="AB275" s="56">
        <v>0.35077456647398841</v>
      </c>
    </row>
    <row r="276" spans="1:28" x14ac:dyDescent="0.25">
      <c r="A276" s="3" t="s">
        <v>52</v>
      </c>
      <c r="B276" s="3" t="s">
        <v>52</v>
      </c>
      <c r="C276" s="56">
        <v>84.225826630920466</v>
      </c>
      <c r="D276" s="56">
        <v>78.108693711967547</v>
      </c>
      <c r="E276" s="56">
        <v>77.23339787028074</v>
      </c>
      <c r="F276" s="56">
        <v>85.345004945598419</v>
      </c>
      <c r="G276" s="56">
        <v>82.638743455497391</v>
      </c>
      <c r="H276" s="56">
        <v>88.240301318267413</v>
      </c>
      <c r="I276" s="56">
        <v>93.12585034013604</v>
      </c>
      <c r="J276" s="56">
        <v>92.064464464464464</v>
      </c>
      <c r="K276" s="56">
        <v>93.968378873239416</v>
      </c>
      <c r="L276" s="56">
        <v>123.3216911791925</v>
      </c>
      <c r="M276" s="56">
        <v>87.344405084745759</v>
      </c>
      <c r="N276" s="56">
        <v>98.057826086956524</v>
      </c>
      <c r="O276" s="56">
        <v>102.45924708377518</v>
      </c>
      <c r="P276" s="56">
        <v>114.25205479452055</v>
      </c>
      <c r="Q276" s="56">
        <v>118.48514431239391</v>
      </c>
      <c r="R276" s="56">
        <v>109.77582165605095</v>
      </c>
      <c r="S276" s="56">
        <v>111.44901960784314</v>
      </c>
      <c r="T276" s="56">
        <v>112.83282276422764</v>
      </c>
      <c r="U276" s="56">
        <v>107.10013511705687</v>
      </c>
      <c r="V276" s="56">
        <v>105.3827645788337</v>
      </c>
      <c r="W276" s="56">
        <v>106.73029682702149</v>
      </c>
      <c r="X276" s="56">
        <v>112.21881782178218</v>
      </c>
      <c r="Y276" s="56">
        <v>108.7780448065173</v>
      </c>
      <c r="Z276" s="56">
        <v>106.34606775844422</v>
      </c>
      <c r="AA276" s="56">
        <v>101.52465339470655</v>
      </c>
      <c r="AB276" s="56">
        <v>108.59532222222222</v>
      </c>
    </row>
    <row r="277" spans="1:28" x14ac:dyDescent="0.25">
      <c r="A277" s="3" t="s">
        <v>474</v>
      </c>
      <c r="B277" s="3" t="s">
        <v>251</v>
      </c>
      <c r="C277" s="56">
        <v>0</v>
      </c>
      <c r="D277" s="56">
        <v>0</v>
      </c>
      <c r="E277" s="56">
        <v>0</v>
      </c>
      <c r="F277" s="56">
        <v>0</v>
      </c>
      <c r="G277" s="56">
        <v>0</v>
      </c>
      <c r="H277" s="56">
        <v>0</v>
      </c>
      <c r="I277" s="56">
        <v>0</v>
      </c>
      <c r="J277" s="56">
        <v>0</v>
      </c>
      <c r="K277" s="56">
        <v>0</v>
      </c>
      <c r="L277" s="56">
        <v>0</v>
      </c>
      <c r="M277" s="56">
        <v>0</v>
      </c>
      <c r="N277" s="56">
        <v>0</v>
      </c>
      <c r="O277" s="56">
        <v>0</v>
      </c>
      <c r="P277" s="56">
        <v>0</v>
      </c>
      <c r="Q277" s="56">
        <v>8.5289069171648162</v>
      </c>
      <c r="R277" s="56">
        <v>9.4636152219873146</v>
      </c>
      <c r="S277" s="56" t="s">
        <v>523</v>
      </c>
      <c r="T277" s="56" t="s">
        <v>523</v>
      </c>
      <c r="U277" s="56" t="s">
        <v>523</v>
      </c>
      <c r="V277" s="56" t="s">
        <v>523</v>
      </c>
      <c r="W277" s="56" t="s">
        <v>523</v>
      </c>
      <c r="X277" s="56" t="s">
        <v>523</v>
      </c>
      <c r="Y277" s="56" t="s">
        <v>523</v>
      </c>
      <c r="Z277" s="56">
        <v>0</v>
      </c>
      <c r="AA277" s="56" t="s">
        <v>523</v>
      </c>
      <c r="AB277" s="56">
        <v>0</v>
      </c>
    </row>
    <row r="278" spans="1:28" x14ac:dyDescent="0.25">
      <c r="A278" s="3" t="s">
        <v>334</v>
      </c>
      <c r="B278" s="3" t="s">
        <v>334</v>
      </c>
      <c r="C278" s="56">
        <v>88.557092819614695</v>
      </c>
      <c r="D278" s="56">
        <v>121.9584348677767</v>
      </c>
      <c r="E278" s="56">
        <v>143.84561403508772</v>
      </c>
      <c r="F278" s="56">
        <v>165.34754262788366</v>
      </c>
      <c r="G278" s="56">
        <v>159.59426751592355</v>
      </c>
      <c r="H278" s="56">
        <v>163.90322580645159</v>
      </c>
      <c r="I278" s="56">
        <v>174.62228439716313</v>
      </c>
      <c r="J278" s="56">
        <v>163.31823469387751</v>
      </c>
      <c r="K278" s="56">
        <v>140.48024911843521</v>
      </c>
      <c r="L278" s="56">
        <v>142.65197046581645</v>
      </c>
      <c r="M278" s="56">
        <v>188.87080863309353</v>
      </c>
      <c r="N278" s="56">
        <v>172.03715489989463</v>
      </c>
      <c r="O278" s="56">
        <v>161.48970244420829</v>
      </c>
      <c r="P278" s="56">
        <v>162.28121951219512</v>
      </c>
      <c r="Q278" s="56">
        <v>169.60199663299665</v>
      </c>
      <c r="R278" s="56">
        <v>166.66158447009443</v>
      </c>
      <c r="S278" s="56">
        <v>161.96216216216214</v>
      </c>
      <c r="T278" s="56">
        <v>160.44234334334334</v>
      </c>
      <c r="U278" s="56">
        <v>155.0527947598253</v>
      </c>
      <c r="V278" s="56">
        <v>155.63561027837261</v>
      </c>
      <c r="W278" s="56">
        <v>158.20984654994851</v>
      </c>
      <c r="X278" s="56">
        <v>154.27208333333334</v>
      </c>
      <c r="Y278" s="56">
        <v>156.9686814814815</v>
      </c>
      <c r="Z278" s="56">
        <v>151.65157462039045</v>
      </c>
      <c r="AA278" s="56">
        <v>143.98202909305064</v>
      </c>
      <c r="AB278" s="56">
        <v>151.02000000000001</v>
      </c>
    </row>
    <row r="279" spans="1:28" x14ac:dyDescent="0.25">
      <c r="A279" s="3" t="s">
        <v>475</v>
      </c>
      <c r="B279" s="3" t="s">
        <v>475</v>
      </c>
      <c r="C279" s="56">
        <v>0</v>
      </c>
      <c r="D279" s="56">
        <v>0</v>
      </c>
      <c r="E279" s="56">
        <v>0</v>
      </c>
      <c r="F279" s="56">
        <v>0</v>
      </c>
      <c r="G279" s="56">
        <v>0</v>
      </c>
      <c r="H279" s="56">
        <v>0</v>
      </c>
      <c r="I279" s="56">
        <v>0</v>
      </c>
      <c r="J279" s="56">
        <v>0</v>
      </c>
      <c r="K279" s="56">
        <v>0</v>
      </c>
      <c r="L279" s="56">
        <v>0</v>
      </c>
      <c r="M279" s="56">
        <v>0</v>
      </c>
      <c r="N279" s="56">
        <v>0</v>
      </c>
      <c r="O279" s="56">
        <v>0</v>
      </c>
      <c r="P279" s="56">
        <v>0</v>
      </c>
      <c r="Q279" s="56">
        <v>0</v>
      </c>
      <c r="R279" s="56">
        <v>16.993795620437957</v>
      </c>
      <c r="S279" s="56">
        <v>18.062077294685992</v>
      </c>
      <c r="T279" s="56">
        <v>17.062549019607843</v>
      </c>
      <c r="U279" s="56">
        <v>16.559989023051592</v>
      </c>
      <c r="V279" s="56">
        <v>18.140822994652403</v>
      </c>
      <c r="W279" s="56">
        <v>18.11669379450661</v>
      </c>
      <c r="X279" s="56">
        <v>17.890030706243607</v>
      </c>
      <c r="Y279" s="56">
        <v>18.609435569755057</v>
      </c>
      <c r="Z279" s="56">
        <v>19.218099352051837</v>
      </c>
      <c r="AA279" s="56">
        <v>19.563744292237445</v>
      </c>
      <c r="AB279" s="56">
        <v>18.251164658634536</v>
      </c>
    </row>
    <row r="280" spans="1:28" x14ac:dyDescent="0.25">
      <c r="A280" s="3" t="s">
        <v>317</v>
      </c>
      <c r="B280" s="3" t="s">
        <v>317</v>
      </c>
      <c r="C280" s="56">
        <v>0</v>
      </c>
      <c r="D280" s="56">
        <v>0</v>
      </c>
      <c r="E280" s="56">
        <v>0</v>
      </c>
      <c r="F280" s="56">
        <v>0</v>
      </c>
      <c r="G280" s="56">
        <v>0</v>
      </c>
      <c r="H280" s="56">
        <v>0</v>
      </c>
      <c r="I280" s="56">
        <v>0</v>
      </c>
      <c r="J280" s="56">
        <v>0</v>
      </c>
      <c r="K280" s="56">
        <v>0</v>
      </c>
      <c r="L280" s="56">
        <v>0</v>
      </c>
      <c r="M280" s="56">
        <v>0.6353702479338843</v>
      </c>
      <c r="N280" s="56">
        <v>6.5889182863113893</v>
      </c>
      <c r="O280" s="56">
        <v>6.6080278548559228</v>
      </c>
      <c r="P280" s="56">
        <v>7.1452692307692303</v>
      </c>
      <c r="Q280" s="56">
        <v>6.3957613168724272</v>
      </c>
      <c r="R280" s="56">
        <v>7.223215170278638</v>
      </c>
      <c r="S280" s="56">
        <v>6.6963744075829386</v>
      </c>
      <c r="T280" s="56">
        <v>6.6891988304093566</v>
      </c>
      <c r="U280" s="56">
        <v>6.5418307349665916</v>
      </c>
      <c r="V280" s="56">
        <v>6.506680942184154</v>
      </c>
      <c r="W280" s="56">
        <v>6.9695381526104416</v>
      </c>
      <c r="X280" s="56">
        <v>7.0920098360655741</v>
      </c>
      <c r="Y280" s="56">
        <v>7.2827872117400414</v>
      </c>
      <c r="Z280" s="56">
        <v>7.0425936575052859</v>
      </c>
      <c r="AA280" s="56">
        <v>6.8396744186046501</v>
      </c>
      <c r="AB280" s="56">
        <v>7.3227127555988307</v>
      </c>
    </row>
    <row r="281" spans="1:28" x14ac:dyDescent="0.25">
      <c r="A281" s="3" t="s">
        <v>204</v>
      </c>
      <c r="B281" s="3" t="s">
        <v>204</v>
      </c>
      <c r="C281" s="56">
        <v>37.225225225225223</v>
      </c>
      <c r="D281" s="56">
        <v>34.243977977977977</v>
      </c>
      <c r="E281" s="56">
        <v>34.891778202676861</v>
      </c>
      <c r="F281" s="56">
        <v>33.905179282868524</v>
      </c>
      <c r="G281" s="56">
        <v>33.015846994535522</v>
      </c>
      <c r="H281" s="56">
        <v>34.012476007677542</v>
      </c>
      <c r="I281" s="56">
        <v>32.793954410307236</v>
      </c>
      <c r="J281" s="56">
        <v>33.453193612774456</v>
      </c>
      <c r="K281" s="56">
        <v>35.323626760563371</v>
      </c>
      <c r="L281" s="56">
        <v>37.604992116182572</v>
      </c>
      <c r="M281" s="56">
        <v>38.627001040582734</v>
      </c>
      <c r="N281" s="56">
        <v>37.527775308641978</v>
      </c>
      <c r="O281" s="56">
        <v>37.329080341880349</v>
      </c>
      <c r="P281" s="56">
        <v>36.379724137931035</v>
      </c>
      <c r="Q281" s="56">
        <v>40.200602538071067</v>
      </c>
      <c r="R281" s="56">
        <v>36.822852664576807</v>
      </c>
      <c r="S281" s="56">
        <v>35.283333333333331</v>
      </c>
      <c r="T281" s="56">
        <v>33.916126482213443</v>
      </c>
      <c r="U281" s="56">
        <v>31.532415669205662</v>
      </c>
      <c r="V281" s="56">
        <v>31.245762711864408</v>
      </c>
      <c r="W281" s="56">
        <v>32.349919110212333</v>
      </c>
      <c r="X281" s="56">
        <v>33.046292585170342</v>
      </c>
      <c r="Y281" s="56">
        <v>34.735217391304346</v>
      </c>
      <c r="Z281" s="56">
        <v>33.481147880041362</v>
      </c>
      <c r="AA281" s="56">
        <v>33.165707710011503</v>
      </c>
      <c r="AB281" s="56">
        <v>32.748664688427297</v>
      </c>
    </row>
    <row r="282" spans="1:28" x14ac:dyDescent="0.25">
      <c r="A282" s="3" t="s">
        <v>462</v>
      </c>
      <c r="B282" s="3" t="s">
        <v>156</v>
      </c>
      <c r="C282" s="56">
        <v>0</v>
      </c>
      <c r="D282" s="56">
        <v>0</v>
      </c>
      <c r="E282" s="56">
        <v>0</v>
      </c>
      <c r="F282" s="56">
        <v>0</v>
      </c>
      <c r="G282" s="56">
        <v>0</v>
      </c>
      <c r="H282" s="56">
        <v>0</v>
      </c>
      <c r="I282" s="56">
        <v>0</v>
      </c>
      <c r="J282" s="56">
        <v>0</v>
      </c>
      <c r="K282" s="56">
        <v>0</v>
      </c>
      <c r="L282" s="56">
        <v>1.3242417391304349</v>
      </c>
      <c r="M282" s="56">
        <v>0</v>
      </c>
      <c r="N282" s="56">
        <v>0</v>
      </c>
      <c r="O282" s="56">
        <v>0</v>
      </c>
      <c r="P282" s="56">
        <v>0</v>
      </c>
      <c r="Q282" s="56">
        <v>0</v>
      </c>
      <c r="R282" s="56">
        <v>0</v>
      </c>
      <c r="S282" s="56">
        <v>0</v>
      </c>
      <c r="T282" s="56" t="s">
        <v>523</v>
      </c>
      <c r="U282" s="56" t="s">
        <v>523</v>
      </c>
      <c r="V282" s="56" t="s">
        <v>523</v>
      </c>
      <c r="W282" s="56" t="s">
        <v>523</v>
      </c>
      <c r="X282" s="56" t="s">
        <v>523</v>
      </c>
      <c r="Y282" s="56" t="s">
        <v>523</v>
      </c>
      <c r="Z282" s="56">
        <v>0</v>
      </c>
      <c r="AA282" s="56" t="s">
        <v>523</v>
      </c>
      <c r="AB282" s="56">
        <v>0</v>
      </c>
    </row>
    <row r="283" spans="1:28" x14ac:dyDescent="0.25">
      <c r="A283" s="3" t="s">
        <v>208</v>
      </c>
      <c r="B283" s="3" t="s">
        <v>208</v>
      </c>
      <c r="C283" s="56">
        <v>216.90808951048945</v>
      </c>
      <c r="D283" s="56">
        <v>212.78103381642512</v>
      </c>
      <c r="E283" s="56">
        <v>216.72713754646841</v>
      </c>
      <c r="F283" s="56">
        <v>226.15835835835833</v>
      </c>
      <c r="G283" s="56">
        <v>234.67469879518075</v>
      </c>
      <c r="H283" s="56">
        <v>259.52241215574554</v>
      </c>
      <c r="I283" s="56">
        <v>274.28067141403869</v>
      </c>
      <c r="J283" s="56">
        <v>267.90136986301366</v>
      </c>
      <c r="K283" s="56">
        <v>273.5933724850895</v>
      </c>
      <c r="L283" s="56">
        <v>270.19687323943663</v>
      </c>
      <c r="M283" s="56">
        <v>275.72477607105537</v>
      </c>
      <c r="N283" s="56">
        <v>279.75926382978719</v>
      </c>
      <c r="O283" s="56">
        <v>283.47323177366701</v>
      </c>
      <c r="P283" s="56">
        <v>296.41523046092186</v>
      </c>
      <c r="Q283" s="56">
        <v>306.13918128654973</v>
      </c>
      <c r="R283" s="56">
        <v>343.47366771159875</v>
      </c>
      <c r="S283" s="56">
        <v>288.44580152671756</v>
      </c>
      <c r="T283" s="56">
        <v>303.84009777347535</v>
      </c>
      <c r="U283" s="56">
        <v>288.75375201793719</v>
      </c>
      <c r="V283" s="56">
        <v>296.48235823591926</v>
      </c>
      <c r="W283" s="56">
        <v>303.51376612903226</v>
      </c>
      <c r="X283" s="56">
        <v>350.76998511722735</v>
      </c>
      <c r="Y283" s="56">
        <v>289.85714896265563</v>
      </c>
      <c r="Z283" s="56">
        <v>287.28412406015036</v>
      </c>
      <c r="AA283" s="56">
        <v>314.71316132723109</v>
      </c>
      <c r="AB283" s="56">
        <v>294.22661917808222</v>
      </c>
    </row>
    <row r="284" spans="1:28" x14ac:dyDescent="0.25">
      <c r="A284" s="3" t="s">
        <v>84</v>
      </c>
      <c r="B284" s="9" t="s">
        <v>486</v>
      </c>
      <c r="C284" s="56">
        <v>0</v>
      </c>
      <c r="D284" s="56">
        <v>0</v>
      </c>
      <c r="E284" s="56">
        <v>0</v>
      </c>
      <c r="F284" s="56">
        <v>0</v>
      </c>
      <c r="G284" s="56">
        <v>0</v>
      </c>
      <c r="H284" s="56">
        <v>0</v>
      </c>
      <c r="I284" s="56">
        <v>0</v>
      </c>
      <c r="J284" s="56">
        <v>0</v>
      </c>
      <c r="K284" s="56">
        <v>0</v>
      </c>
      <c r="L284" s="56">
        <v>42.003875028790269</v>
      </c>
      <c r="M284" s="56">
        <v>40.801312500000009</v>
      </c>
      <c r="N284" s="56">
        <v>41.322450159066811</v>
      </c>
      <c r="O284" s="56">
        <v>41.871225243770311</v>
      </c>
      <c r="P284" s="56">
        <v>44.396273095944615</v>
      </c>
      <c r="Q284" s="56">
        <v>45.608244023083259</v>
      </c>
      <c r="R284" s="56">
        <v>46.219796598499997</v>
      </c>
      <c r="S284" s="56">
        <v>45.344064577397916</v>
      </c>
      <c r="T284" s="56">
        <v>44.218564375605034</v>
      </c>
      <c r="U284" s="56">
        <v>46.953825842696631</v>
      </c>
      <c r="V284" s="56">
        <v>43.073525026624068</v>
      </c>
      <c r="W284" s="56">
        <v>47.164158215010147</v>
      </c>
      <c r="X284" s="56">
        <v>47.200206185567012</v>
      </c>
      <c r="Y284" s="56">
        <v>47.487368421052629</v>
      </c>
      <c r="Z284" s="56">
        <v>46.146088840736738</v>
      </c>
      <c r="AA284" s="56">
        <v>46.74276384704519</v>
      </c>
      <c r="AB284" s="56">
        <v>50.148013861386133</v>
      </c>
    </row>
    <row r="285" spans="1:28" x14ac:dyDescent="0.25">
      <c r="A285" s="3" t="s">
        <v>80</v>
      </c>
      <c r="B285" s="3" t="s">
        <v>80</v>
      </c>
      <c r="C285" s="56">
        <v>0</v>
      </c>
      <c r="D285" s="56">
        <v>0</v>
      </c>
      <c r="E285" s="56">
        <v>0</v>
      </c>
      <c r="F285" s="56">
        <v>0</v>
      </c>
      <c r="G285" s="56">
        <v>0</v>
      </c>
      <c r="H285" s="56">
        <v>0</v>
      </c>
      <c r="I285" s="56">
        <v>0</v>
      </c>
      <c r="J285" s="56">
        <v>0</v>
      </c>
      <c r="K285" s="56">
        <v>0</v>
      </c>
      <c r="L285" s="56">
        <v>56.537047978671275</v>
      </c>
      <c r="M285" s="56">
        <v>40.467385655314757</v>
      </c>
      <c r="N285" s="56">
        <v>39.459071729957806</v>
      </c>
      <c r="O285" s="56">
        <v>42.510766846071036</v>
      </c>
      <c r="P285" s="56">
        <v>41.045694444444443</v>
      </c>
      <c r="Q285" s="56">
        <v>43.617391304347827</v>
      </c>
      <c r="R285" s="56">
        <v>55.947634069400635</v>
      </c>
      <c r="S285" s="56">
        <v>41.310937499999994</v>
      </c>
      <c r="T285" s="56">
        <v>43.2767790513834</v>
      </c>
      <c r="U285" s="56">
        <v>49.438035792349723</v>
      </c>
      <c r="V285" s="56">
        <v>52.606153846153845</v>
      </c>
      <c r="W285" s="56">
        <v>52.958556806550668</v>
      </c>
      <c r="X285" s="56">
        <v>52.807512953367876</v>
      </c>
      <c r="Y285" s="56">
        <v>53.406709129511668</v>
      </c>
      <c r="Z285" s="56">
        <v>51.810837867247002</v>
      </c>
      <c r="AA285" s="56">
        <v>50.350697674418605</v>
      </c>
      <c r="AB285" s="56">
        <v>51.675322101090181</v>
      </c>
    </row>
    <row r="286" spans="1:28" x14ac:dyDescent="0.25">
      <c r="A286" s="3" t="s">
        <v>451</v>
      </c>
      <c r="B286" s="3" t="s">
        <v>155</v>
      </c>
      <c r="C286" s="56">
        <v>0</v>
      </c>
      <c r="D286" s="56">
        <v>0</v>
      </c>
      <c r="E286" s="56">
        <v>0</v>
      </c>
      <c r="F286" s="56">
        <v>0</v>
      </c>
      <c r="G286" s="56">
        <v>0</v>
      </c>
      <c r="H286" s="56">
        <v>0</v>
      </c>
      <c r="I286" s="56">
        <v>0</v>
      </c>
      <c r="J286" s="56">
        <v>0</v>
      </c>
      <c r="K286" s="56">
        <v>0</v>
      </c>
      <c r="L286" s="56">
        <v>3.3910482532751094</v>
      </c>
      <c r="M286" s="56">
        <v>0</v>
      </c>
      <c r="N286" s="56">
        <v>0</v>
      </c>
      <c r="O286" s="56">
        <v>0</v>
      </c>
      <c r="P286" s="56">
        <v>0</v>
      </c>
      <c r="Q286" s="56">
        <v>0</v>
      </c>
      <c r="R286" s="56">
        <v>0</v>
      </c>
      <c r="S286" s="56" t="s">
        <v>523</v>
      </c>
      <c r="T286" s="56" t="s">
        <v>523</v>
      </c>
      <c r="U286" s="56" t="s">
        <v>523</v>
      </c>
      <c r="V286" s="56" t="s">
        <v>523</v>
      </c>
      <c r="W286" s="56" t="s">
        <v>523</v>
      </c>
      <c r="X286" s="56" t="s">
        <v>523</v>
      </c>
      <c r="Y286" s="56" t="s">
        <v>523</v>
      </c>
      <c r="Z286" s="56">
        <v>0</v>
      </c>
      <c r="AA286" s="56" t="s">
        <v>523</v>
      </c>
      <c r="AB286" s="56">
        <v>0</v>
      </c>
    </row>
    <row r="287" spans="1:28" x14ac:dyDescent="0.25">
      <c r="A287" s="3" t="s">
        <v>404</v>
      </c>
      <c r="B287" s="3" t="s">
        <v>416</v>
      </c>
      <c r="C287" s="56">
        <v>0</v>
      </c>
      <c r="D287" s="56">
        <v>0</v>
      </c>
      <c r="E287" s="56">
        <v>0</v>
      </c>
      <c r="F287" s="56">
        <v>22.330337078651684</v>
      </c>
      <c r="G287" s="56">
        <v>20.799154334038057</v>
      </c>
      <c r="H287" s="56">
        <v>0</v>
      </c>
      <c r="I287" s="56">
        <v>0</v>
      </c>
      <c r="J287" s="56">
        <v>0</v>
      </c>
      <c r="K287" s="56">
        <v>0</v>
      </c>
      <c r="L287" s="56">
        <v>17.217594868791291</v>
      </c>
      <c r="M287" s="56">
        <v>0</v>
      </c>
      <c r="N287" s="56">
        <v>0</v>
      </c>
      <c r="O287" s="56">
        <v>0</v>
      </c>
      <c r="P287" s="56">
        <v>0</v>
      </c>
      <c r="Q287" s="56">
        <v>0</v>
      </c>
      <c r="R287" s="56">
        <v>0</v>
      </c>
      <c r="S287" s="56" t="s">
        <v>523</v>
      </c>
      <c r="T287" s="56" t="s">
        <v>523</v>
      </c>
      <c r="U287" s="56" t="s">
        <v>523</v>
      </c>
      <c r="V287" s="56" t="s">
        <v>523</v>
      </c>
      <c r="W287" s="56" t="s">
        <v>523</v>
      </c>
      <c r="X287" s="56" t="s">
        <v>523</v>
      </c>
      <c r="Y287" s="56" t="s">
        <v>523</v>
      </c>
      <c r="Z287" s="56">
        <v>0</v>
      </c>
      <c r="AA287" s="56" t="s">
        <v>523</v>
      </c>
      <c r="AB287" s="56">
        <v>0</v>
      </c>
    </row>
    <row r="288" spans="1:28" x14ac:dyDescent="0.25">
      <c r="A288" s="3" t="s">
        <v>70</v>
      </c>
      <c r="B288" s="3" t="s">
        <v>70</v>
      </c>
      <c r="C288" s="56">
        <v>28.640463458110514</v>
      </c>
      <c r="D288" s="56">
        <v>26.769106256206552</v>
      </c>
      <c r="E288" s="56">
        <v>24.905263157894737</v>
      </c>
      <c r="F288" s="56">
        <v>24.965069860279442</v>
      </c>
      <c r="G288" s="56">
        <v>24.286609071274299</v>
      </c>
      <c r="H288" s="56">
        <v>50.735135135135131</v>
      </c>
      <c r="I288" s="56">
        <v>27.094974874371861</v>
      </c>
      <c r="J288" s="56">
        <v>27.653438113948919</v>
      </c>
      <c r="K288" s="56">
        <v>28.368787401574806</v>
      </c>
      <c r="L288" s="56">
        <v>29.832472392638039</v>
      </c>
      <c r="M288" s="56">
        <v>30.292727168234062</v>
      </c>
      <c r="N288" s="56">
        <v>30.116735324407827</v>
      </c>
      <c r="O288" s="56">
        <v>31.726072572038419</v>
      </c>
      <c r="P288" s="56">
        <v>31.800198216055499</v>
      </c>
      <c r="Q288" s="56">
        <v>33.602017167381973</v>
      </c>
      <c r="R288" s="56">
        <v>32.263076433121022</v>
      </c>
      <c r="S288" s="56">
        <v>33.217408123791103</v>
      </c>
      <c r="T288" s="56">
        <v>32.637323943661968</v>
      </c>
      <c r="U288" s="56">
        <v>32.089090909090906</v>
      </c>
      <c r="V288" s="56">
        <v>29.712941176470586</v>
      </c>
      <c r="W288" s="56">
        <v>31.275564516129034</v>
      </c>
      <c r="X288" s="56">
        <v>30.951983887210474</v>
      </c>
      <c r="Y288" s="56">
        <v>31.456376811594204</v>
      </c>
      <c r="Z288" s="56">
        <v>31.4925</v>
      </c>
      <c r="AA288" s="56">
        <v>30.543158959537571</v>
      </c>
      <c r="AB288" s="56">
        <v>31.713668316831683</v>
      </c>
    </row>
    <row r="289" spans="1:28" x14ac:dyDescent="0.25">
      <c r="A289" s="3" t="s">
        <v>354</v>
      </c>
      <c r="B289" s="3" t="s">
        <v>354</v>
      </c>
      <c r="C289" s="56">
        <v>0</v>
      </c>
      <c r="D289" s="56">
        <v>0</v>
      </c>
      <c r="E289" s="56">
        <v>0</v>
      </c>
      <c r="F289" s="56">
        <v>0</v>
      </c>
      <c r="G289" s="56">
        <v>13.767582866043615</v>
      </c>
      <c r="H289" s="56">
        <v>16.152715809893309</v>
      </c>
      <c r="I289" s="56">
        <v>18.352709218436875</v>
      </c>
      <c r="J289" s="56">
        <v>18.060730139720558</v>
      </c>
      <c r="K289" s="56">
        <v>6.0084168336673347</v>
      </c>
      <c r="L289" s="56">
        <v>0</v>
      </c>
      <c r="M289" s="56">
        <v>24.115018324607334</v>
      </c>
      <c r="N289" s="56">
        <v>19.164658419958421</v>
      </c>
      <c r="O289" s="56">
        <v>19.269157264957265</v>
      </c>
      <c r="P289" s="56">
        <v>19.696914741035854</v>
      </c>
      <c r="Q289" s="56">
        <v>20.001486505190314</v>
      </c>
      <c r="R289" s="56">
        <v>18.185804255319152</v>
      </c>
      <c r="S289" s="56">
        <v>18.623708537782139</v>
      </c>
      <c r="T289" s="56">
        <v>19.138453767820774</v>
      </c>
      <c r="U289" s="56">
        <v>18.284244768069041</v>
      </c>
      <c r="V289" s="56">
        <v>18.42931252699784</v>
      </c>
      <c r="W289" s="56">
        <v>18.447534106962664</v>
      </c>
      <c r="X289" s="56">
        <v>18.226309729187562</v>
      </c>
      <c r="Y289" s="56">
        <v>18.894146153846155</v>
      </c>
      <c r="Z289" s="56">
        <v>19.220955555555559</v>
      </c>
      <c r="AA289" s="56">
        <v>19.017968263473055</v>
      </c>
      <c r="AB289" s="56">
        <v>19.144791366906478</v>
      </c>
    </row>
    <row r="290" spans="1:28" s="1" customFormat="1" x14ac:dyDescent="0.25">
      <c r="A290" s="3" t="s">
        <v>542</v>
      </c>
      <c r="B290" s="54" t="s">
        <v>567</v>
      </c>
      <c r="C290" s="56">
        <v>0</v>
      </c>
      <c r="D290" s="56">
        <v>0</v>
      </c>
      <c r="E290" s="56">
        <v>0</v>
      </c>
      <c r="F290" s="56">
        <v>0</v>
      </c>
      <c r="G290" s="56">
        <v>0</v>
      </c>
      <c r="H290" s="56">
        <v>0</v>
      </c>
      <c r="I290" s="56">
        <v>0</v>
      </c>
      <c r="J290" s="56">
        <v>0</v>
      </c>
      <c r="K290" s="56">
        <v>0</v>
      </c>
      <c r="L290" s="56">
        <v>0</v>
      </c>
      <c r="M290" s="56">
        <v>0</v>
      </c>
      <c r="N290" s="56">
        <v>0</v>
      </c>
      <c r="O290" s="56">
        <v>0</v>
      </c>
      <c r="P290" s="56">
        <v>0</v>
      </c>
      <c r="Q290" s="56">
        <v>0</v>
      </c>
      <c r="R290" s="56">
        <v>0</v>
      </c>
      <c r="S290" s="56">
        <v>14.970958904109589</v>
      </c>
      <c r="T290" s="56">
        <v>14.710300300300299</v>
      </c>
      <c r="U290" s="56">
        <v>14.87724919093851</v>
      </c>
      <c r="V290" s="56">
        <v>14.823230605738576</v>
      </c>
      <c r="W290" s="56">
        <v>14.658461538461541</v>
      </c>
      <c r="X290" s="56">
        <v>14.520340681362725</v>
      </c>
      <c r="Y290" s="56">
        <v>15.069593495934958</v>
      </c>
      <c r="Z290" s="56">
        <v>14.514719101123596</v>
      </c>
      <c r="AA290" s="56">
        <v>13.981624713958809</v>
      </c>
      <c r="AB290" s="56">
        <v>14.429443892750744</v>
      </c>
    </row>
    <row r="291" spans="1:28" x14ac:dyDescent="0.25">
      <c r="A291" s="3" t="s">
        <v>51</v>
      </c>
      <c r="B291" s="3" t="s">
        <v>51</v>
      </c>
      <c r="C291" s="56">
        <v>8.5768656716417908</v>
      </c>
      <c r="D291" s="56">
        <v>9.2293009100101102</v>
      </c>
      <c r="E291" s="56">
        <v>9.5237915333960501</v>
      </c>
      <c r="F291" s="56">
        <v>9.7510543689320404</v>
      </c>
      <c r="G291" s="56">
        <v>10.314524555903866</v>
      </c>
      <c r="H291" s="56">
        <v>9.704980842911878</v>
      </c>
      <c r="I291" s="56">
        <v>9.965174129353235</v>
      </c>
      <c r="J291" s="56">
        <v>10.849019607843136</v>
      </c>
      <c r="K291" s="56">
        <v>10.843827489233519</v>
      </c>
      <c r="L291" s="56">
        <v>11.17635748569827</v>
      </c>
      <c r="M291" s="56">
        <v>10.329842931937174</v>
      </c>
      <c r="N291" s="56">
        <v>10.333719008264463</v>
      </c>
      <c r="O291" s="56">
        <v>12.469572649572651</v>
      </c>
      <c r="P291" s="56">
        <v>12.936742800397218</v>
      </c>
      <c r="Q291" s="56">
        <v>11.961397849462367</v>
      </c>
      <c r="R291" s="56">
        <v>12.580703075291623</v>
      </c>
      <c r="S291" s="56">
        <v>11.10017808219178</v>
      </c>
      <c r="T291" s="56">
        <v>11.759357290589451</v>
      </c>
      <c r="U291" s="56">
        <v>11.877124463519314</v>
      </c>
      <c r="V291" s="56">
        <v>12.383239436619718</v>
      </c>
      <c r="W291" s="56">
        <v>11.782727272727271</v>
      </c>
      <c r="X291" s="56">
        <v>11.062096774193549</v>
      </c>
      <c r="Y291" s="56">
        <v>11.732032520325202</v>
      </c>
      <c r="Z291" s="56">
        <v>11.344528301886792</v>
      </c>
      <c r="AA291" s="56">
        <v>10.694763646659117</v>
      </c>
      <c r="AB291" s="56">
        <v>11.171855642023345</v>
      </c>
    </row>
    <row r="292" spans="1:28" x14ac:dyDescent="0.25">
      <c r="A292" s="3" t="s">
        <v>160</v>
      </c>
      <c r="B292" s="9" t="s">
        <v>159</v>
      </c>
      <c r="C292" s="56">
        <v>0</v>
      </c>
      <c r="D292" s="56">
        <v>0</v>
      </c>
      <c r="E292" s="56">
        <v>0</v>
      </c>
      <c r="F292" s="56">
        <v>0</v>
      </c>
      <c r="G292" s="56">
        <v>0</v>
      </c>
      <c r="H292" s="56">
        <v>0.9653992395437262</v>
      </c>
      <c r="I292" s="56">
        <v>2.0198782961460449</v>
      </c>
      <c r="J292" s="56">
        <v>2.9507812499999995</v>
      </c>
      <c r="K292" s="56">
        <v>2.4576812319538015</v>
      </c>
      <c r="L292" s="56">
        <v>2.853103363006924</v>
      </c>
      <c r="M292" s="56">
        <v>4.0865979381443296</v>
      </c>
      <c r="N292" s="56">
        <v>4.1118638297872341</v>
      </c>
      <c r="O292" s="56">
        <v>4.5309955579631636</v>
      </c>
      <c r="P292" s="56">
        <v>4.9673792129162457</v>
      </c>
      <c r="Q292" s="56">
        <v>8.3712383812010458</v>
      </c>
      <c r="R292" s="56">
        <v>0</v>
      </c>
      <c r="S292" s="56" t="s">
        <v>523</v>
      </c>
      <c r="T292" s="56" t="s">
        <v>523</v>
      </c>
      <c r="U292" s="56" t="s">
        <v>523</v>
      </c>
      <c r="V292" s="56" t="s">
        <v>523</v>
      </c>
      <c r="W292" s="56" t="s">
        <v>523</v>
      </c>
      <c r="X292" s="56" t="s">
        <v>523</v>
      </c>
      <c r="Y292" s="56" t="s">
        <v>523</v>
      </c>
      <c r="Z292" s="56">
        <v>0</v>
      </c>
      <c r="AA292" s="56" t="s">
        <v>523</v>
      </c>
      <c r="AB292" s="56">
        <v>0</v>
      </c>
    </row>
    <row r="293" spans="1:28" x14ac:dyDescent="0.25">
      <c r="A293" s="3" t="s">
        <v>230</v>
      </c>
      <c r="B293" s="8" t="s">
        <v>228</v>
      </c>
      <c r="C293" s="56">
        <v>3.3870383141762455</v>
      </c>
      <c r="D293" s="56">
        <v>3.4717163120567376</v>
      </c>
      <c r="E293" s="56">
        <v>3.80950605778192</v>
      </c>
      <c r="F293" s="56">
        <v>3.9184466019417474</v>
      </c>
      <c r="G293" s="56">
        <v>3.6872443487621096</v>
      </c>
      <c r="H293" s="56">
        <v>2.9250723240115715</v>
      </c>
      <c r="I293" s="56">
        <v>3.9531956735496556</v>
      </c>
      <c r="J293" s="56">
        <v>4.0169014084507033</v>
      </c>
      <c r="K293" s="56">
        <v>4.6658748693126828</v>
      </c>
      <c r="L293" s="56">
        <v>4.5481948717948715</v>
      </c>
      <c r="M293" s="56">
        <v>5.046537874097007</v>
      </c>
      <c r="N293" s="56">
        <v>5.4538241134751768</v>
      </c>
      <c r="O293" s="56">
        <v>5.5298857142857143</v>
      </c>
      <c r="P293" s="56">
        <v>6.2917131552917906</v>
      </c>
      <c r="Q293" s="56">
        <v>5.3113651635720611</v>
      </c>
      <c r="R293" s="56">
        <v>6.5888777660695466</v>
      </c>
      <c r="S293" s="56">
        <v>6.6638648648648644</v>
      </c>
      <c r="T293" s="56">
        <v>6.0480501535312179</v>
      </c>
      <c r="U293" s="56">
        <v>6.1485090329436769</v>
      </c>
      <c r="V293" s="56">
        <v>6.0032788671023969</v>
      </c>
      <c r="W293" s="56">
        <v>6.05</v>
      </c>
      <c r="X293" s="56">
        <v>6.0479500000000002</v>
      </c>
      <c r="Y293" s="56">
        <v>6.0813165829145728</v>
      </c>
      <c r="Z293" s="56">
        <v>6.1614799608993156</v>
      </c>
      <c r="AA293" s="56">
        <v>5.9142311161217584</v>
      </c>
      <c r="AB293" s="56">
        <v>6.0982812500000003</v>
      </c>
    </row>
    <row r="294" spans="1:28" x14ac:dyDescent="0.25">
      <c r="A294" s="3" t="s">
        <v>88</v>
      </c>
      <c r="B294" s="9" t="s">
        <v>88</v>
      </c>
      <c r="C294" s="56">
        <v>941.39193013100441</v>
      </c>
      <c r="D294" s="56">
        <v>964.5104603330069</v>
      </c>
      <c r="E294" s="56">
        <v>978.715671641791</v>
      </c>
      <c r="F294" s="56">
        <v>1033.5219836400818</v>
      </c>
      <c r="G294" s="56">
        <v>943.43865363735085</v>
      </c>
      <c r="H294" s="56">
        <v>925.75369836695495</v>
      </c>
      <c r="I294" s="56">
        <v>940.25334685598375</v>
      </c>
      <c r="J294" s="56">
        <v>928.8735013605442</v>
      </c>
      <c r="K294" s="56">
        <v>973.60437187500008</v>
      </c>
      <c r="L294" s="56">
        <v>901.54429214579318</v>
      </c>
      <c r="M294" s="56">
        <v>890.5428571428572</v>
      </c>
      <c r="N294" s="56">
        <v>933.82244984193881</v>
      </c>
      <c r="O294" s="56">
        <v>1055.5192926045017</v>
      </c>
      <c r="P294" s="56">
        <v>955.29782953419226</v>
      </c>
      <c r="Q294" s="56">
        <v>982.97142857142853</v>
      </c>
      <c r="R294" s="56">
        <v>959.65180467091295</v>
      </c>
      <c r="S294" s="56">
        <v>957.44294003868481</v>
      </c>
      <c r="T294" s="56">
        <v>953.68081107814055</v>
      </c>
      <c r="U294" s="56">
        <v>913.94317256162924</v>
      </c>
      <c r="V294" s="56">
        <v>912.68064516129027</v>
      </c>
      <c r="W294" s="56">
        <v>927.75315682281064</v>
      </c>
      <c r="X294" s="56" t="s">
        <v>523</v>
      </c>
      <c r="Y294" s="56" t="s">
        <v>523</v>
      </c>
      <c r="Z294" s="56">
        <v>0</v>
      </c>
      <c r="AA294" s="56" t="s">
        <v>523</v>
      </c>
      <c r="AB294" s="56">
        <v>0</v>
      </c>
    </row>
    <row r="295" spans="1:28" x14ac:dyDescent="0.25">
      <c r="A295" s="3" t="s">
        <v>476</v>
      </c>
      <c r="B295" s="3" t="s">
        <v>137</v>
      </c>
      <c r="C295" s="56">
        <v>0</v>
      </c>
      <c r="D295" s="56">
        <v>0</v>
      </c>
      <c r="E295" s="56">
        <v>0</v>
      </c>
      <c r="F295" s="56">
        <v>0</v>
      </c>
      <c r="G295" s="56">
        <v>0</v>
      </c>
      <c r="H295" s="56">
        <v>0</v>
      </c>
      <c r="I295" s="56">
        <v>0</v>
      </c>
      <c r="J295" s="56">
        <v>0</v>
      </c>
      <c r="K295" s="56">
        <v>0</v>
      </c>
      <c r="L295" s="56">
        <v>0</v>
      </c>
      <c r="M295" s="56">
        <v>0</v>
      </c>
      <c r="N295" s="56">
        <v>0</v>
      </c>
      <c r="O295" s="56">
        <v>0</v>
      </c>
      <c r="P295" s="56">
        <v>4.1708910891089115</v>
      </c>
      <c r="Q295" s="56">
        <v>3.4776923076923074</v>
      </c>
      <c r="R295" s="56">
        <v>3.3375609756097555</v>
      </c>
      <c r="S295" s="56">
        <v>3.4148648648648647</v>
      </c>
      <c r="T295" s="56">
        <v>3.4313475177304964</v>
      </c>
      <c r="U295" s="56">
        <v>3.3747897763578276</v>
      </c>
      <c r="V295" s="56">
        <v>3.4432830508474574</v>
      </c>
      <c r="W295" s="56">
        <v>3.4999744680851066</v>
      </c>
      <c r="X295" s="56">
        <v>3.5069898477157357</v>
      </c>
      <c r="Y295" s="56">
        <v>3.4215789473684208</v>
      </c>
      <c r="Z295" s="56">
        <v>3.1740537745604964</v>
      </c>
      <c r="AA295" s="56">
        <v>3.1458823529411761</v>
      </c>
      <c r="AB295" s="56">
        <v>3.1285815602836879</v>
      </c>
    </row>
    <row r="296" spans="1:28" x14ac:dyDescent="0.25">
      <c r="A296" s="3" t="s">
        <v>219</v>
      </c>
      <c r="B296" s="3" t="s">
        <v>219</v>
      </c>
      <c r="C296" s="56">
        <v>115.41629563668747</v>
      </c>
      <c r="D296" s="56">
        <v>123.22997029702971</v>
      </c>
      <c r="E296" s="56">
        <v>125.89112370160527</v>
      </c>
      <c r="F296" s="56">
        <v>96.741666666666674</v>
      </c>
      <c r="G296" s="56">
        <v>96.861864406779659</v>
      </c>
      <c r="H296" s="56">
        <v>99.4780821917808</v>
      </c>
      <c r="I296" s="56">
        <v>106.70159362549799</v>
      </c>
      <c r="J296" s="56">
        <v>107.90272373540856</v>
      </c>
      <c r="K296" s="56">
        <v>109.12778139534885</v>
      </c>
      <c r="L296" s="56">
        <v>106.50987221664995</v>
      </c>
      <c r="M296" s="56">
        <v>108.22145067079462</v>
      </c>
      <c r="N296" s="56">
        <v>108.60608445595855</v>
      </c>
      <c r="O296" s="56">
        <v>107.47095042735043</v>
      </c>
      <c r="P296" s="56">
        <v>110.9462224327019</v>
      </c>
      <c r="Q296" s="56">
        <v>119.24258928877464</v>
      </c>
      <c r="R296" s="56">
        <v>112.94598559498957</v>
      </c>
      <c r="S296" s="56">
        <v>121.15200764818357</v>
      </c>
      <c r="T296" s="56">
        <v>121.95586237623763</v>
      </c>
      <c r="U296" s="56">
        <v>120.80619776833157</v>
      </c>
      <c r="V296" s="56">
        <v>119.75698936170215</v>
      </c>
      <c r="W296" s="56">
        <v>122.9784393939394</v>
      </c>
      <c r="X296" s="56">
        <v>126.50027714863498</v>
      </c>
      <c r="Y296" s="56">
        <v>127.44236482830385</v>
      </c>
      <c r="Z296" s="56">
        <v>123.13228434237996</v>
      </c>
      <c r="AA296" s="56">
        <v>121.42996849474915</v>
      </c>
      <c r="AB296" s="56">
        <v>132.37180318725098</v>
      </c>
    </row>
    <row r="297" spans="1:28" x14ac:dyDescent="0.25">
      <c r="A297" s="3" t="s">
        <v>256</v>
      </c>
      <c r="B297" s="3" t="s">
        <v>256</v>
      </c>
      <c r="C297" s="56">
        <v>13.48030303030303</v>
      </c>
      <c r="D297" s="56">
        <v>16.182669338677357</v>
      </c>
      <c r="E297" s="56">
        <v>24.873170731707319</v>
      </c>
      <c r="F297" s="56">
        <v>8.8704211557296766</v>
      </c>
      <c r="G297" s="56">
        <v>9.3246056782334392</v>
      </c>
      <c r="H297" s="56">
        <v>11.272952007648184</v>
      </c>
      <c r="I297" s="56">
        <v>11.054279959718027</v>
      </c>
      <c r="J297" s="56">
        <v>12.093427704752273</v>
      </c>
      <c r="K297" s="56">
        <v>12.00649655172414</v>
      </c>
      <c r="L297" s="56">
        <v>12.51101987551867</v>
      </c>
      <c r="M297" s="56">
        <v>13.214428632025452</v>
      </c>
      <c r="N297" s="56">
        <v>13.498670897832817</v>
      </c>
      <c r="O297" s="56">
        <v>14.356574401664934</v>
      </c>
      <c r="P297" s="56">
        <v>13.348427777777776</v>
      </c>
      <c r="Q297" s="56">
        <v>13.008219582955576</v>
      </c>
      <c r="R297" s="56">
        <v>12.556836206896552</v>
      </c>
      <c r="S297" s="56">
        <v>13.231996146435453</v>
      </c>
      <c r="T297" s="56">
        <v>12.779512108559498</v>
      </c>
      <c r="U297" s="56">
        <v>12.829665226781856</v>
      </c>
      <c r="V297" s="56">
        <v>12.371128755364806</v>
      </c>
      <c r="W297" s="56">
        <v>12.391953346855983</v>
      </c>
      <c r="X297" s="56">
        <v>13.162383848454636</v>
      </c>
      <c r="Y297" s="56">
        <v>13.233982980866063</v>
      </c>
      <c r="Z297" s="56">
        <v>13.628642084562436</v>
      </c>
      <c r="AA297" s="56">
        <v>13.598084478935698</v>
      </c>
      <c r="AB297" s="56">
        <v>14.110240147492625</v>
      </c>
    </row>
    <row r="298" spans="1:28" x14ac:dyDescent="0.25">
      <c r="A298" s="3" t="s">
        <v>405</v>
      </c>
      <c r="B298" s="3" t="s">
        <v>0</v>
      </c>
      <c r="C298" s="56">
        <v>0</v>
      </c>
      <c r="D298" s="56">
        <v>0</v>
      </c>
      <c r="E298" s="56">
        <v>0</v>
      </c>
      <c r="F298" s="56">
        <v>6.2477075098814225</v>
      </c>
      <c r="G298" s="56">
        <v>6.6472815533980576</v>
      </c>
      <c r="H298" s="56">
        <v>0</v>
      </c>
      <c r="I298" s="56">
        <v>0</v>
      </c>
      <c r="J298" s="56">
        <v>0</v>
      </c>
      <c r="K298" s="56">
        <v>0</v>
      </c>
      <c r="L298" s="56">
        <v>0</v>
      </c>
      <c r="M298" s="56">
        <v>0</v>
      </c>
      <c r="N298" s="56">
        <v>0</v>
      </c>
      <c r="O298" s="56">
        <v>0</v>
      </c>
      <c r="P298" s="56">
        <v>0</v>
      </c>
      <c r="Q298" s="56">
        <v>0</v>
      </c>
      <c r="R298" s="56">
        <v>0</v>
      </c>
      <c r="S298" s="56" t="s">
        <v>523</v>
      </c>
      <c r="T298" s="56" t="s">
        <v>523</v>
      </c>
      <c r="U298" s="56" t="s">
        <v>523</v>
      </c>
      <c r="V298" s="56" t="s">
        <v>523</v>
      </c>
      <c r="W298" s="56" t="s">
        <v>523</v>
      </c>
      <c r="X298" s="56" t="s">
        <v>523</v>
      </c>
      <c r="Y298" s="56" t="s">
        <v>523</v>
      </c>
      <c r="Z298" s="56">
        <v>0</v>
      </c>
      <c r="AA298" s="56" t="s">
        <v>523</v>
      </c>
      <c r="AB298" s="56">
        <v>0</v>
      </c>
    </row>
    <row r="299" spans="1:28" x14ac:dyDescent="0.25">
      <c r="A299" s="3" t="s">
        <v>162</v>
      </c>
      <c r="B299" s="3" t="s">
        <v>162</v>
      </c>
      <c r="C299" s="56">
        <v>48.730120481927713</v>
      </c>
      <c r="D299" s="56">
        <v>46.616005692599622</v>
      </c>
      <c r="E299" s="56">
        <v>45.919699812382746</v>
      </c>
      <c r="F299" s="56">
        <v>48.931536926147707</v>
      </c>
      <c r="G299" s="56">
        <v>49.174626865671641</v>
      </c>
      <c r="H299" s="56">
        <v>54.808457711442799</v>
      </c>
      <c r="I299" s="56">
        <v>58.705839416058389</v>
      </c>
      <c r="J299" s="56">
        <v>54.282139352306174</v>
      </c>
      <c r="K299" s="56">
        <v>69.231994594594582</v>
      </c>
      <c r="L299" s="56">
        <v>78.85240810960758</v>
      </c>
      <c r="M299" s="56">
        <v>77.526066529774113</v>
      </c>
      <c r="N299" s="56">
        <v>92.938148148148144</v>
      </c>
      <c r="O299" s="56">
        <v>83.085798197242838</v>
      </c>
      <c r="P299" s="56">
        <v>87.450545094152616</v>
      </c>
      <c r="Q299" s="56">
        <v>131.2349344978166</v>
      </c>
      <c r="R299" s="56">
        <v>127.95431125131441</v>
      </c>
      <c r="S299" s="56">
        <v>90.920329138431754</v>
      </c>
      <c r="T299" s="56">
        <v>132.04968965517241</v>
      </c>
      <c r="U299" s="56">
        <v>128.12278688524589</v>
      </c>
      <c r="V299" s="56">
        <v>137.58750000000001</v>
      </c>
      <c r="W299" s="56">
        <v>150.39892166836216</v>
      </c>
      <c r="X299" s="56">
        <v>144.36825232678385</v>
      </c>
      <c r="Y299" s="56">
        <v>150.8923076923077</v>
      </c>
      <c r="Z299" s="56">
        <v>132.36422271223813</v>
      </c>
      <c r="AA299" s="56">
        <v>150.28739030023092</v>
      </c>
      <c r="AB299" s="56">
        <v>136.12928429423459</v>
      </c>
    </row>
    <row r="300" spans="1:28" x14ac:dyDescent="0.25">
      <c r="A300" s="3" t="s">
        <v>382</v>
      </c>
      <c r="B300" s="3" t="s">
        <v>162</v>
      </c>
      <c r="C300" s="56">
        <v>0</v>
      </c>
      <c r="D300" s="56">
        <v>0</v>
      </c>
      <c r="E300" s="56">
        <v>0</v>
      </c>
      <c r="F300" s="56">
        <v>0</v>
      </c>
      <c r="G300" s="56">
        <v>0</v>
      </c>
      <c r="H300" s="56">
        <v>0</v>
      </c>
      <c r="I300" s="56">
        <v>0</v>
      </c>
      <c r="J300" s="56">
        <v>0</v>
      </c>
      <c r="K300" s="56">
        <v>0</v>
      </c>
      <c r="L300" s="56">
        <v>0</v>
      </c>
      <c r="M300" s="56">
        <v>140.06930184804929</v>
      </c>
      <c r="N300" s="56">
        <v>142.69075925925927</v>
      </c>
      <c r="O300" s="56">
        <v>138.41900318133619</v>
      </c>
      <c r="P300" s="56">
        <v>131.87144697720512</v>
      </c>
      <c r="Q300" s="56">
        <v>0</v>
      </c>
      <c r="R300" s="56">
        <v>0</v>
      </c>
      <c r="S300" s="56" t="s">
        <v>523</v>
      </c>
      <c r="T300" s="56" t="s">
        <v>523</v>
      </c>
      <c r="U300" s="56" t="s">
        <v>523</v>
      </c>
      <c r="V300" s="56" t="s">
        <v>523</v>
      </c>
      <c r="W300" s="56" t="s">
        <v>523</v>
      </c>
      <c r="X300" s="56" t="s">
        <v>523</v>
      </c>
      <c r="Y300" s="56" t="s">
        <v>523</v>
      </c>
      <c r="Z300" s="56">
        <v>0</v>
      </c>
      <c r="AA300" s="56" t="s">
        <v>523</v>
      </c>
      <c r="AB300" s="56">
        <v>0</v>
      </c>
    </row>
    <row r="301" spans="1:28" x14ac:dyDescent="0.25">
      <c r="A301" s="3" t="s">
        <v>311</v>
      </c>
      <c r="B301" s="3" t="s">
        <v>311</v>
      </c>
      <c r="C301" s="56">
        <v>0</v>
      </c>
      <c r="D301" s="56">
        <v>0</v>
      </c>
      <c r="E301" s="56">
        <v>0</v>
      </c>
      <c r="F301" s="56">
        <v>0</v>
      </c>
      <c r="G301" s="56">
        <v>0</v>
      </c>
      <c r="H301" s="56">
        <v>15.737499999999999</v>
      </c>
      <c r="I301" s="56">
        <v>17.07183098591549</v>
      </c>
      <c r="J301" s="56">
        <v>17.644897959183673</v>
      </c>
      <c r="K301" s="56">
        <v>17.175170817120623</v>
      </c>
      <c r="L301" s="56">
        <v>18.687387550200807</v>
      </c>
      <c r="M301" s="56">
        <v>19.947933642930856</v>
      </c>
      <c r="N301" s="56">
        <v>21.810112788259953</v>
      </c>
      <c r="O301" s="56">
        <v>22.261007335490827</v>
      </c>
      <c r="P301" s="56">
        <v>22.456519900497515</v>
      </c>
      <c r="Q301" s="56">
        <v>0</v>
      </c>
      <c r="R301" s="56">
        <v>0</v>
      </c>
      <c r="S301" s="56" t="s">
        <v>523</v>
      </c>
      <c r="T301" s="56" t="s">
        <v>523</v>
      </c>
      <c r="U301" s="56" t="s">
        <v>523</v>
      </c>
      <c r="V301" s="56" t="s">
        <v>523</v>
      </c>
      <c r="W301" s="56">
        <v>0</v>
      </c>
      <c r="X301" s="56" t="s">
        <v>523</v>
      </c>
      <c r="Y301" s="56" t="s">
        <v>523</v>
      </c>
      <c r="Z301" s="56">
        <v>0</v>
      </c>
      <c r="AA301" s="56" t="s">
        <v>523</v>
      </c>
      <c r="AB301" s="56">
        <v>0</v>
      </c>
    </row>
    <row r="302" spans="1:28" x14ac:dyDescent="0.25">
      <c r="A302" s="3" t="s">
        <v>335</v>
      </c>
      <c r="B302" s="3" t="s">
        <v>335</v>
      </c>
      <c r="C302" s="56">
        <v>302.56943231441045</v>
      </c>
      <c r="D302" s="56">
        <v>279.98531972789112</v>
      </c>
      <c r="E302" s="56">
        <v>261.78027705627704</v>
      </c>
      <c r="F302" s="56">
        <v>269.09194235334013</v>
      </c>
      <c r="G302" s="56">
        <v>266.83181336161192</v>
      </c>
      <c r="H302" s="56">
        <v>254.82173913043479</v>
      </c>
      <c r="I302" s="56">
        <v>283.18776541961574</v>
      </c>
      <c r="J302" s="56">
        <v>290.35642023346304</v>
      </c>
      <c r="K302" s="56">
        <v>280.10664434611601</v>
      </c>
      <c r="L302" s="56">
        <v>211.67872507594237</v>
      </c>
      <c r="M302" s="56">
        <v>314.45823043478259</v>
      </c>
      <c r="N302" s="56">
        <v>274.86515279241303</v>
      </c>
      <c r="O302" s="56">
        <v>269.88350380848743</v>
      </c>
      <c r="P302" s="56">
        <v>272.8275772681954</v>
      </c>
      <c r="Q302" s="56">
        <v>289.80327924850553</v>
      </c>
      <c r="R302" s="56">
        <v>275.49029442691904</v>
      </c>
      <c r="S302" s="56">
        <v>276.5378248315688</v>
      </c>
      <c r="T302" s="56">
        <v>280.15127450980395</v>
      </c>
      <c r="U302" s="56">
        <v>271.81347593582882</v>
      </c>
      <c r="V302" s="56">
        <v>269.90628632938638</v>
      </c>
      <c r="W302" s="56">
        <v>286.43112182741118</v>
      </c>
      <c r="X302" s="56">
        <v>276.13985507246377</v>
      </c>
      <c r="Y302" s="56">
        <v>279.61845062761512</v>
      </c>
      <c r="Z302" s="56">
        <v>275.09668488745979</v>
      </c>
      <c r="AA302" s="56">
        <v>274.00002449941104</v>
      </c>
      <c r="AB302" s="56">
        <v>277.09430924287119</v>
      </c>
    </row>
    <row r="303" spans="1:28" x14ac:dyDescent="0.25">
      <c r="A303" s="3" t="s">
        <v>120</v>
      </c>
      <c r="B303" s="3" t="s">
        <v>120</v>
      </c>
      <c r="C303" s="56">
        <v>12.957819481680072</v>
      </c>
      <c r="D303" s="56">
        <v>14.647059171597633</v>
      </c>
      <c r="E303" s="56">
        <v>14.415014164305948</v>
      </c>
      <c r="F303" s="56">
        <v>18.443478260869565</v>
      </c>
      <c r="G303" s="56">
        <v>17.923275862068966</v>
      </c>
      <c r="H303" s="56">
        <v>15.663239573229875</v>
      </c>
      <c r="I303" s="56">
        <v>15.988811188811191</v>
      </c>
      <c r="J303" s="56">
        <v>15.517703349282298</v>
      </c>
      <c r="K303" s="56">
        <v>0</v>
      </c>
      <c r="L303" s="56">
        <v>0</v>
      </c>
      <c r="M303" s="56">
        <v>0</v>
      </c>
      <c r="N303" s="56">
        <v>0</v>
      </c>
      <c r="O303" s="56">
        <v>0</v>
      </c>
      <c r="P303" s="56">
        <v>220.04005397448475</v>
      </c>
      <c r="Q303" s="56">
        <v>0</v>
      </c>
      <c r="R303" s="56">
        <v>59.660881799591003</v>
      </c>
      <c r="S303" s="56">
        <v>59.776470588235291</v>
      </c>
      <c r="T303" s="56">
        <v>58.076292968750003</v>
      </c>
      <c r="U303" s="56">
        <v>57.641925556733831</v>
      </c>
      <c r="V303" s="56">
        <v>56.10138875927889</v>
      </c>
      <c r="W303" s="56">
        <v>58.250296787148599</v>
      </c>
      <c r="X303" s="56">
        <v>216.40090081967213</v>
      </c>
      <c r="Y303" s="56">
        <v>214.15564315352694</v>
      </c>
      <c r="Z303" s="56">
        <v>68.948206519453208</v>
      </c>
      <c r="AA303" s="56">
        <v>66.921208951707897</v>
      </c>
      <c r="AB303" s="56">
        <v>71.321258192651442</v>
      </c>
    </row>
    <row r="304" spans="1:28" x14ac:dyDescent="0.25">
      <c r="A304" s="3" t="s">
        <v>406</v>
      </c>
      <c r="B304" s="3" t="s">
        <v>156</v>
      </c>
      <c r="C304" s="56">
        <v>0</v>
      </c>
      <c r="D304" s="56">
        <v>0</v>
      </c>
      <c r="E304" s="56">
        <v>0</v>
      </c>
      <c r="F304" s="56">
        <v>0</v>
      </c>
      <c r="G304" s="56">
        <v>0</v>
      </c>
      <c r="H304" s="56">
        <v>0</v>
      </c>
      <c r="I304" s="56">
        <v>0</v>
      </c>
      <c r="J304" s="56">
        <v>0</v>
      </c>
      <c r="K304" s="56">
        <v>0</v>
      </c>
      <c r="L304" s="56">
        <v>2.8872240579710144</v>
      </c>
      <c r="M304" s="56">
        <v>0</v>
      </c>
      <c r="N304" s="56">
        <v>0</v>
      </c>
      <c r="O304" s="56">
        <v>0</v>
      </c>
      <c r="P304" s="56">
        <v>0</v>
      </c>
      <c r="Q304" s="56">
        <v>0</v>
      </c>
      <c r="R304" s="56">
        <v>0</v>
      </c>
      <c r="S304" s="56" t="s">
        <v>523</v>
      </c>
      <c r="T304" s="56" t="s">
        <v>523</v>
      </c>
      <c r="U304" s="56" t="s">
        <v>523</v>
      </c>
      <c r="V304" s="56" t="s">
        <v>523</v>
      </c>
      <c r="W304" s="56" t="s">
        <v>523</v>
      </c>
      <c r="X304" s="56" t="s">
        <v>523</v>
      </c>
      <c r="Y304" s="56" t="s">
        <v>523</v>
      </c>
      <c r="Z304" s="56">
        <v>0</v>
      </c>
      <c r="AA304" s="56" t="s">
        <v>523</v>
      </c>
      <c r="AB304" s="56">
        <v>0</v>
      </c>
    </row>
    <row r="305" spans="1:28" x14ac:dyDescent="0.25">
      <c r="A305" s="3" t="s">
        <v>221</v>
      </c>
      <c r="B305" s="3" t="s">
        <v>221</v>
      </c>
      <c r="C305" s="56">
        <v>112.80975609756098</v>
      </c>
      <c r="D305" s="56">
        <v>111.29275167785235</v>
      </c>
      <c r="E305" s="56">
        <v>117.2</v>
      </c>
      <c r="F305" s="56">
        <v>117.50735586481113</v>
      </c>
      <c r="G305" s="56">
        <v>117.93557187827912</v>
      </c>
      <c r="H305" s="56">
        <v>132.43661219512194</v>
      </c>
      <c r="I305" s="56">
        <v>140.77716907216495</v>
      </c>
      <c r="J305" s="56">
        <v>141.95664339250493</v>
      </c>
      <c r="K305" s="56">
        <v>139.8064081632653</v>
      </c>
      <c r="L305" s="56">
        <v>141.17246774193546</v>
      </c>
      <c r="M305" s="56">
        <v>146.07168333333334</v>
      </c>
      <c r="N305" s="56">
        <v>149.39915294117648</v>
      </c>
      <c r="O305" s="56">
        <v>153.53361063829789</v>
      </c>
      <c r="P305" s="56">
        <v>156.08052562313063</v>
      </c>
      <c r="Q305" s="56">
        <v>164.27241790393015</v>
      </c>
      <c r="R305" s="56">
        <v>154.29143684210527</v>
      </c>
      <c r="S305" s="56">
        <v>158.27117988394582</v>
      </c>
      <c r="T305" s="56">
        <v>155.78585607107604</v>
      </c>
      <c r="U305" s="56">
        <v>152.57101816192559</v>
      </c>
      <c r="V305" s="56">
        <v>151.53160418410042</v>
      </c>
      <c r="W305" s="56">
        <v>153.67331971399386</v>
      </c>
      <c r="X305" s="56">
        <v>154.82999999999998</v>
      </c>
      <c r="Y305" s="56">
        <v>158.50180257510732</v>
      </c>
      <c r="Z305" s="56">
        <v>152.95559139784947</v>
      </c>
      <c r="AA305" s="56">
        <v>150.29636363636362</v>
      </c>
      <c r="AB305" s="56">
        <v>157.94277108433735</v>
      </c>
    </row>
    <row r="306" spans="1:28" x14ac:dyDescent="0.25">
      <c r="A306" s="3" t="s">
        <v>126</v>
      </c>
      <c r="B306" s="8" t="s">
        <v>116</v>
      </c>
      <c r="C306" s="56">
        <v>0</v>
      </c>
      <c r="D306" s="56">
        <v>0</v>
      </c>
      <c r="E306" s="56">
        <v>0</v>
      </c>
      <c r="F306" s="56">
        <v>0</v>
      </c>
      <c r="G306" s="56">
        <v>0</v>
      </c>
      <c r="H306" s="56">
        <v>0</v>
      </c>
      <c r="I306" s="56">
        <v>0</v>
      </c>
      <c r="J306" s="56">
        <v>0</v>
      </c>
      <c r="K306" s="56">
        <v>0</v>
      </c>
      <c r="L306" s="56">
        <v>0</v>
      </c>
      <c r="M306" s="56">
        <v>0</v>
      </c>
      <c r="N306" s="56">
        <v>0</v>
      </c>
      <c r="O306" s="56">
        <v>1.968527865404837</v>
      </c>
      <c r="P306" s="56">
        <v>1.8739215686274509</v>
      </c>
      <c r="Q306" s="56">
        <v>2.0425147766323022</v>
      </c>
      <c r="R306" s="56">
        <v>1.9024869884575026</v>
      </c>
      <c r="S306" s="56">
        <v>1.8996256109481919</v>
      </c>
      <c r="T306" s="56">
        <v>1.92</v>
      </c>
      <c r="U306" s="56">
        <v>1.7180136069114473</v>
      </c>
      <c r="V306" s="56">
        <v>1.6671504273504274</v>
      </c>
      <c r="W306" s="56">
        <v>1.8349640287769784</v>
      </c>
      <c r="X306" s="56">
        <v>1.620529531568228</v>
      </c>
      <c r="Y306" s="56">
        <v>1.6298973305954823</v>
      </c>
      <c r="Z306" s="56">
        <v>1.6298973305954823</v>
      </c>
      <c r="AA306" s="56">
        <v>1.5729411764705881</v>
      </c>
      <c r="AB306" s="56">
        <v>1.6011211211211211</v>
      </c>
    </row>
    <row r="307" spans="1:28" x14ac:dyDescent="0.25">
      <c r="A307" s="3" t="s">
        <v>71</v>
      </c>
      <c r="B307" s="3" t="s">
        <v>47</v>
      </c>
      <c r="C307" s="56">
        <v>0</v>
      </c>
      <c r="D307" s="56">
        <v>0.98456486210418781</v>
      </c>
      <c r="E307" s="56">
        <v>0.98226120857699806</v>
      </c>
      <c r="F307" s="56">
        <v>1.2978802721088434</v>
      </c>
      <c r="G307" s="56">
        <v>1.4548468848996832</v>
      </c>
      <c r="H307" s="56">
        <v>1.9552758954501452</v>
      </c>
      <c r="I307" s="56">
        <v>1.0216494845360824</v>
      </c>
      <c r="J307" s="56">
        <v>1.528724701195219</v>
      </c>
      <c r="K307" s="56">
        <v>1.5351505010020039</v>
      </c>
      <c r="L307" s="56">
        <v>2.2949697655122838</v>
      </c>
      <c r="M307" s="56">
        <v>1.4301285866099893</v>
      </c>
      <c r="N307" s="56">
        <v>1.6298973305954823</v>
      </c>
      <c r="O307" s="56">
        <v>1.4461780104712041</v>
      </c>
      <c r="P307" s="56">
        <v>1.9738959764474975</v>
      </c>
      <c r="Q307" s="56">
        <v>1.8058570198105082</v>
      </c>
      <c r="R307" s="56">
        <v>2.1367391304347825</v>
      </c>
      <c r="S307" s="56">
        <v>2.0669501466275664</v>
      </c>
      <c r="T307" s="56">
        <v>1.9016639278557115</v>
      </c>
      <c r="U307" s="56">
        <v>1.8048857453754079</v>
      </c>
      <c r="V307" s="56">
        <v>1.7759574468085106</v>
      </c>
      <c r="W307" s="56">
        <v>1.9134343434343433</v>
      </c>
      <c r="X307" s="56">
        <v>1.7059798994974873</v>
      </c>
      <c r="Y307" s="56">
        <v>1.812727272727273</v>
      </c>
      <c r="Z307" s="56">
        <v>1.8597923076923077</v>
      </c>
      <c r="AA307" s="56">
        <v>1.9355781321184511</v>
      </c>
      <c r="AB307" s="56">
        <v>1.9415986368062312</v>
      </c>
    </row>
    <row r="308" spans="1:28" x14ac:dyDescent="0.25">
      <c r="A308" s="3" t="s">
        <v>511</v>
      </c>
      <c r="B308" s="3" t="s">
        <v>0</v>
      </c>
      <c r="C308" s="56">
        <v>0</v>
      </c>
      <c r="D308" s="56">
        <v>0</v>
      </c>
      <c r="E308" s="56">
        <v>0</v>
      </c>
      <c r="F308" s="56">
        <v>0</v>
      </c>
      <c r="G308" s="56">
        <v>0</v>
      </c>
      <c r="H308" s="56">
        <v>0</v>
      </c>
      <c r="I308" s="56">
        <v>0</v>
      </c>
      <c r="J308" s="56">
        <v>0</v>
      </c>
      <c r="K308" s="56">
        <v>0</v>
      </c>
      <c r="L308" s="56">
        <v>0</v>
      </c>
      <c r="M308" s="56">
        <v>0</v>
      </c>
      <c r="N308" s="56">
        <v>0</v>
      </c>
      <c r="O308" s="56">
        <v>0</v>
      </c>
      <c r="P308" s="56">
        <v>0</v>
      </c>
      <c r="Q308" s="56">
        <v>0</v>
      </c>
      <c r="R308" s="56">
        <v>0</v>
      </c>
      <c r="S308" s="56">
        <v>2.9388349514563101</v>
      </c>
      <c r="T308" s="56">
        <v>3.2022422422422423</v>
      </c>
      <c r="U308" s="56">
        <v>3.4792374020156775</v>
      </c>
      <c r="V308" s="56">
        <v>3.7188453159041397</v>
      </c>
      <c r="W308" s="56">
        <v>4.1106029106029105</v>
      </c>
      <c r="X308" s="56">
        <v>4.3945416666666661</v>
      </c>
      <c r="Y308" s="56">
        <v>4.2996567451820127</v>
      </c>
      <c r="Z308" s="56">
        <v>3.8076095661846492</v>
      </c>
      <c r="AA308" s="56">
        <v>3.7790195266272191</v>
      </c>
      <c r="AB308" s="56">
        <v>4.2700771144278615</v>
      </c>
    </row>
    <row r="309" spans="1:28" x14ac:dyDescent="0.25">
      <c r="A309" s="5" t="s">
        <v>8</v>
      </c>
      <c r="B309" s="3" t="s">
        <v>8</v>
      </c>
      <c r="C309" s="56">
        <v>0</v>
      </c>
      <c r="D309" s="56">
        <v>0</v>
      </c>
      <c r="E309" s="56">
        <v>0</v>
      </c>
      <c r="F309" s="56">
        <v>0</v>
      </c>
      <c r="G309" s="56">
        <v>0</v>
      </c>
      <c r="H309" s="56">
        <v>0</v>
      </c>
      <c r="I309" s="56">
        <v>0</v>
      </c>
      <c r="J309" s="56">
        <v>0</v>
      </c>
      <c r="K309" s="56">
        <v>0</v>
      </c>
      <c r="L309" s="56">
        <v>0</v>
      </c>
      <c r="M309" s="56">
        <v>0</v>
      </c>
      <c r="N309" s="56">
        <v>0</v>
      </c>
      <c r="O309" s="56">
        <v>0</v>
      </c>
      <c r="P309" s="56">
        <v>24.792490118577074</v>
      </c>
      <c r="Q309" s="56">
        <v>22.949930615784911</v>
      </c>
      <c r="R309" s="56">
        <v>22.047103594080337</v>
      </c>
      <c r="S309" s="56">
        <v>22.365898174831894</v>
      </c>
      <c r="T309" s="56">
        <v>22.108559919436054</v>
      </c>
      <c r="U309" s="56">
        <v>22.407377966101695</v>
      </c>
      <c r="V309" s="56">
        <v>23.3018178197065</v>
      </c>
      <c r="W309" s="56">
        <v>22.466096348884385</v>
      </c>
      <c r="X309" s="56">
        <v>21.854147557328016</v>
      </c>
      <c r="Y309" s="56">
        <v>21.770176531671858</v>
      </c>
      <c r="Z309" s="56">
        <v>21.588776758409789</v>
      </c>
      <c r="AA309" s="56">
        <v>21.519421965317918</v>
      </c>
      <c r="AB309" s="56">
        <v>21.575628140703518</v>
      </c>
    </row>
    <row r="310" spans="1:28" x14ac:dyDescent="0.25">
      <c r="A310" s="3" t="s">
        <v>56</v>
      </c>
      <c r="B310" s="9" t="s">
        <v>491</v>
      </c>
      <c r="C310" s="56">
        <v>4.5864197530864192</v>
      </c>
      <c r="D310" s="56">
        <v>4.8229329388560158</v>
      </c>
      <c r="E310" s="56">
        <v>4.7740879326473342</v>
      </c>
      <c r="F310" s="56">
        <v>4.0112449799196792</v>
      </c>
      <c r="G310" s="56">
        <v>4.2368763557483735</v>
      </c>
      <c r="H310" s="56">
        <v>4.833333333333333</v>
      </c>
      <c r="I310" s="56">
        <v>4.9756703078450846</v>
      </c>
      <c r="J310" s="56">
        <v>4.8849129593810448</v>
      </c>
      <c r="K310" s="56">
        <v>4.9213098729227767</v>
      </c>
      <c r="L310" s="56">
        <v>5.9818951786878038</v>
      </c>
      <c r="M310" s="56">
        <v>4.3058631147540982</v>
      </c>
      <c r="N310" s="56">
        <v>5.0317860851505722</v>
      </c>
      <c r="O310" s="56">
        <v>5.150257510729614</v>
      </c>
      <c r="P310" s="56">
        <v>5.9625371655104047</v>
      </c>
      <c r="Q310" s="56">
        <v>5.9812108382726503</v>
      </c>
      <c r="R310" s="56">
        <v>5.4279316239316238</v>
      </c>
      <c r="S310" s="56">
        <v>5.6578245614035083</v>
      </c>
      <c r="T310" s="56">
        <v>5.5299342723004692</v>
      </c>
      <c r="U310" s="56">
        <v>5.5343781844277</v>
      </c>
      <c r="V310" s="56">
        <v>5.2513397642015009</v>
      </c>
      <c r="W310" s="56">
        <v>5.1580487804878041</v>
      </c>
      <c r="X310" s="56">
        <v>5.3834560327198364</v>
      </c>
      <c r="Y310" s="56">
        <v>5.4505619146722157</v>
      </c>
      <c r="Z310" s="56">
        <v>5.0729411764705885</v>
      </c>
      <c r="AA310" s="56">
        <v>5.0885721504112817</v>
      </c>
      <c r="AB310" s="56">
        <v>5.4060336967294349</v>
      </c>
    </row>
    <row r="311" spans="1:28" x14ac:dyDescent="0.25">
      <c r="A311" s="3" t="s">
        <v>407</v>
      </c>
      <c r="B311" s="3" t="s">
        <v>205</v>
      </c>
      <c r="C311" s="56">
        <v>0</v>
      </c>
      <c r="D311" s="56">
        <v>0.47601581027667983</v>
      </c>
      <c r="E311" s="56">
        <v>0.95420560747663552</v>
      </c>
      <c r="F311" s="56">
        <v>1.0077856420626894</v>
      </c>
      <c r="G311" s="56">
        <v>0</v>
      </c>
      <c r="H311" s="56">
        <v>0</v>
      </c>
      <c r="I311" s="56">
        <v>0</v>
      </c>
      <c r="J311" s="56">
        <v>0</v>
      </c>
      <c r="K311" s="56">
        <v>0</v>
      </c>
      <c r="L311" s="56">
        <v>0</v>
      </c>
      <c r="M311" s="56">
        <v>0</v>
      </c>
      <c r="N311" s="56">
        <v>0</v>
      </c>
      <c r="O311" s="56">
        <v>0</v>
      </c>
      <c r="P311" s="56">
        <v>0</v>
      </c>
      <c r="Q311" s="56">
        <v>0</v>
      </c>
      <c r="R311" s="56">
        <v>0</v>
      </c>
      <c r="S311" s="56" t="s">
        <v>523</v>
      </c>
      <c r="T311" s="56" t="s">
        <v>523</v>
      </c>
      <c r="U311" s="56" t="s">
        <v>523</v>
      </c>
      <c r="V311" s="56" t="s">
        <v>523</v>
      </c>
      <c r="W311" s="56" t="s">
        <v>523</v>
      </c>
      <c r="X311" s="56" t="s">
        <v>523</v>
      </c>
      <c r="Y311" s="56" t="s">
        <v>523</v>
      </c>
      <c r="Z311" s="56">
        <v>0</v>
      </c>
      <c r="AA311" s="56" t="s">
        <v>523</v>
      </c>
      <c r="AB311" s="56">
        <v>0</v>
      </c>
    </row>
    <row r="312" spans="1:28" x14ac:dyDescent="0.25">
      <c r="A312" s="3" t="s">
        <v>224</v>
      </c>
      <c r="B312" s="3" t="s">
        <v>224</v>
      </c>
      <c r="C312" s="56">
        <v>0</v>
      </c>
      <c r="D312" s="56">
        <v>0</v>
      </c>
      <c r="E312" s="56">
        <v>0</v>
      </c>
      <c r="F312" s="56">
        <v>0</v>
      </c>
      <c r="G312" s="56">
        <v>0</v>
      </c>
      <c r="H312" s="56">
        <v>0</v>
      </c>
      <c r="I312" s="56">
        <v>0</v>
      </c>
      <c r="J312" s="56">
        <v>0</v>
      </c>
      <c r="K312" s="56">
        <v>0</v>
      </c>
      <c r="L312" s="56">
        <v>0</v>
      </c>
      <c r="M312" s="56">
        <v>41.274455072463766</v>
      </c>
      <c r="N312" s="56">
        <v>41.496237033084313</v>
      </c>
      <c r="O312" s="56">
        <v>42.804021344717185</v>
      </c>
      <c r="P312" s="56">
        <v>41.817228915662653</v>
      </c>
      <c r="Q312" s="56">
        <v>42.57658536585366</v>
      </c>
      <c r="R312" s="56">
        <v>40.991094890510944</v>
      </c>
      <c r="S312" s="56">
        <v>41.539391056137013</v>
      </c>
      <c r="T312" s="56">
        <v>41.11306930693069</v>
      </c>
      <c r="U312" s="56">
        <v>40.953247136563881</v>
      </c>
      <c r="V312" s="56">
        <v>44.008589716684156</v>
      </c>
      <c r="W312" s="56">
        <v>49.905049345417922</v>
      </c>
      <c r="X312" s="56">
        <v>49.41123076923077</v>
      </c>
      <c r="Y312" s="56">
        <v>51.5421052631579</v>
      </c>
      <c r="Z312" s="56">
        <v>48.581496149614964</v>
      </c>
      <c r="AA312" s="56">
        <v>47.85</v>
      </c>
      <c r="AB312" s="56">
        <v>49.851500000000001</v>
      </c>
    </row>
    <row r="313" spans="1:28" x14ac:dyDescent="0.25">
      <c r="A313" s="3" t="s">
        <v>26</v>
      </c>
      <c r="B313" s="9" t="s">
        <v>25</v>
      </c>
      <c r="C313" s="56">
        <v>0</v>
      </c>
      <c r="D313" s="56">
        <v>0</v>
      </c>
      <c r="E313" s="56">
        <v>0</v>
      </c>
      <c r="F313" s="56">
        <v>0</v>
      </c>
      <c r="G313" s="56">
        <v>0</v>
      </c>
      <c r="H313" s="56">
        <v>0</v>
      </c>
      <c r="I313" s="56">
        <v>0</v>
      </c>
      <c r="J313" s="56">
        <v>0</v>
      </c>
      <c r="K313" s="56">
        <v>0</v>
      </c>
      <c r="L313" s="56">
        <v>0</v>
      </c>
      <c r="M313" s="56">
        <v>0</v>
      </c>
      <c r="N313" s="56">
        <v>0.81201225740551575</v>
      </c>
      <c r="O313" s="56">
        <v>1.5506289308176098</v>
      </c>
      <c r="P313" s="56">
        <v>2.0669501466275664</v>
      </c>
      <c r="Q313" s="56">
        <v>2.0567232597623089</v>
      </c>
      <c r="R313" s="56">
        <v>2.1596566077003123</v>
      </c>
      <c r="S313" s="56">
        <v>2.0522701421800948</v>
      </c>
      <c r="T313" s="56">
        <v>1.9797210473313194</v>
      </c>
      <c r="U313" s="56">
        <v>1.872443769968051</v>
      </c>
      <c r="V313" s="56">
        <v>1.6757129979035637</v>
      </c>
      <c r="W313" s="56">
        <v>1.8758929577464789</v>
      </c>
      <c r="X313" s="56">
        <v>1.8297195804195805</v>
      </c>
      <c r="Y313" s="56">
        <v>1.9966242299794659</v>
      </c>
      <c r="Z313" s="56">
        <v>1.8916674513817813</v>
      </c>
      <c r="AA313" s="56">
        <v>1.7921132502831256</v>
      </c>
      <c r="AB313" s="56">
        <v>1.8280897838899803</v>
      </c>
    </row>
    <row r="314" spans="1:28" x14ac:dyDescent="0.25">
      <c r="A314" s="3" t="s">
        <v>53</v>
      </c>
      <c r="B314" s="3" t="s">
        <v>53</v>
      </c>
      <c r="C314" s="56">
        <v>0</v>
      </c>
      <c r="D314" s="56">
        <v>0</v>
      </c>
      <c r="E314" s="56">
        <v>0</v>
      </c>
      <c r="F314" s="56">
        <v>0</v>
      </c>
      <c r="G314" s="56">
        <v>0</v>
      </c>
      <c r="H314" s="56">
        <v>0</v>
      </c>
      <c r="I314" s="56">
        <v>0</v>
      </c>
      <c r="J314" s="56">
        <v>0</v>
      </c>
      <c r="K314" s="56">
        <v>17.767889979959918</v>
      </c>
      <c r="L314" s="56">
        <v>22.742042716110209</v>
      </c>
      <c r="M314" s="56">
        <v>20.238538590956885</v>
      </c>
      <c r="N314" s="56">
        <v>21.343734439834023</v>
      </c>
      <c r="O314" s="56">
        <v>22.255095137420717</v>
      </c>
      <c r="P314" s="56">
        <v>23.574269005847952</v>
      </c>
      <c r="Q314" s="56">
        <v>24.101212121212122</v>
      </c>
      <c r="R314" s="56">
        <v>22.209416666666666</v>
      </c>
      <c r="S314" s="56">
        <v>23.735433070866137</v>
      </c>
      <c r="T314" s="56">
        <v>24.581812334352701</v>
      </c>
      <c r="U314" s="56">
        <v>23.916776483762597</v>
      </c>
      <c r="V314" s="56">
        <v>23.530067510548523</v>
      </c>
      <c r="W314" s="56">
        <v>24.413114754098359</v>
      </c>
      <c r="X314" s="56">
        <v>23.154855358898718</v>
      </c>
      <c r="Y314" s="56">
        <v>22.553821138211383</v>
      </c>
      <c r="Z314" s="56">
        <v>23.013131622176591</v>
      </c>
      <c r="AA314" s="56">
        <v>22.136400000000002</v>
      </c>
      <c r="AB314" s="56">
        <v>23.545598703888334</v>
      </c>
    </row>
    <row r="315" spans="1:28" x14ac:dyDescent="0.25">
      <c r="A315" s="3" t="s">
        <v>113</v>
      </c>
      <c r="B315" s="3" t="s">
        <v>113</v>
      </c>
      <c r="C315" s="56">
        <v>33.859226713532514</v>
      </c>
      <c r="D315" s="56">
        <v>32.802835249042147</v>
      </c>
      <c r="E315" s="56">
        <v>36.733333333333334</v>
      </c>
      <c r="F315" s="56">
        <v>34.411597151576807</v>
      </c>
      <c r="G315" s="56">
        <v>32.989956331877735</v>
      </c>
      <c r="H315" s="56">
        <v>34.240310077519382</v>
      </c>
      <c r="I315" s="56">
        <v>38.654098360655738</v>
      </c>
      <c r="J315" s="56">
        <v>36.217972549019613</v>
      </c>
      <c r="K315" s="56">
        <v>38.752014506769825</v>
      </c>
      <c r="L315" s="56">
        <v>39.554380478087651</v>
      </c>
      <c r="M315" s="56">
        <v>40.0283717549325</v>
      </c>
      <c r="N315" s="56">
        <v>42.109443301178999</v>
      </c>
      <c r="O315" s="56">
        <v>40.757009850107067</v>
      </c>
      <c r="P315" s="56">
        <v>45.286074672048436</v>
      </c>
      <c r="Q315" s="56">
        <v>43.425459272097044</v>
      </c>
      <c r="R315" s="56">
        <v>43.366860706860706</v>
      </c>
      <c r="S315" s="56">
        <v>45.137735849056604</v>
      </c>
      <c r="T315" s="56">
        <v>46.354901960784311</v>
      </c>
      <c r="U315" s="56">
        <v>48.804525386313472</v>
      </c>
      <c r="V315" s="56">
        <v>42.940251046025104</v>
      </c>
      <c r="W315" s="56">
        <v>50.317860746720484</v>
      </c>
      <c r="X315" s="56">
        <v>44.336328600405679</v>
      </c>
      <c r="Y315" s="56">
        <v>48.374407684098188</v>
      </c>
      <c r="Z315" s="56">
        <v>45.016811279826456</v>
      </c>
      <c r="AA315" s="56">
        <v>49.020167597765365</v>
      </c>
      <c r="AB315" s="56">
        <v>45.586771964461995</v>
      </c>
    </row>
    <row r="316" spans="1:28" x14ac:dyDescent="0.25">
      <c r="A316" s="3" t="s">
        <v>225</v>
      </c>
      <c r="B316" s="3" t="s">
        <v>225</v>
      </c>
      <c r="C316" s="56">
        <v>63.557142857142857</v>
      </c>
      <c r="D316" s="56">
        <v>70.136862068965527</v>
      </c>
      <c r="E316" s="56">
        <v>68.070124879923156</v>
      </c>
      <c r="F316" s="56">
        <v>69.624405377456043</v>
      </c>
      <c r="G316" s="56">
        <v>69.424215246636777</v>
      </c>
      <c r="H316" s="56">
        <v>71.802343749999991</v>
      </c>
      <c r="I316" s="56">
        <v>92.101627670396738</v>
      </c>
      <c r="J316" s="56">
        <v>91.469230769230762</v>
      </c>
      <c r="K316" s="56">
        <v>94.160854362416103</v>
      </c>
      <c r="L316" s="56">
        <v>96.041358706467662</v>
      </c>
      <c r="M316" s="56">
        <v>96.443711340206193</v>
      </c>
      <c r="N316" s="56">
        <v>100.50937172774869</v>
      </c>
      <c r="O316" s="56">
        <v>110.46536819637139</v>
      </c>
      <c r="P316" s="56">
        <v>118.46940254652304</v>
      </c>
      <c r="Q316" s="56">
        <v>133.5620359281437</v>
      </c>
      <c r="R316" s="56">
        <v>129.71895812053114</v>
      </c>
      <c r="S316" s="56">
        <v>126.60564971751413</v>
      </c>
      <c r="T316" s="56">
        <v>128.99568948891033</v>
      </c>
      <c r="U316" s="56">
        <v>127.1498275862069</v>
      </c>
      <c r="V316" s="56">
        <v>134.09093681917213</v>
      </c>
      <c r="W316" s="56">
        <v>144.32841140529533</v>
      </c>
      <c r="X316" s="56">
        <v>144.84000000000003</v>
      </c>
      <c r="Y316" s="56">
        <v>152.8214151925078</v>
      </c>
      <c r="Z316" s="56">
        <v>152.83680851063832</v>
      </c>
      <c r="AA316" s="56">
        <v>140.97158730158731</v>
      </c>
      <c r="AB316" s="56">
        <v>148.2590909090909</v>
      </c>
    </row>
    <row r="317" spans="1:28" x14ac:dyDescent="0.25">
      <c r="A317" s="3" t="s">
        <v>226</v>
      </c>
      <c r="B317" s="3" t="s">
        <v>226</v>
      </c>
      <c r="C317" s="56">
        <v>87.902902374670177</v>
      </c>
      <c r="D317" s="56">
        <v>83.845417322834649</v>
      </c>
      <c r="E317" s="56">
        <v>81.159494855004681</v>
      </c>
      <c r="F317" s="56">
        <v>82.693408856848606</v>
      </c>
      <c r="G317" s="56">
        <v>80.127586206896552</v>
      </c>
      <c r="H317" s="56">
        <v>78.365245052833814</v>
      </c>
      <c r="I317" s="56">
        <v>79</v>
      </c>
      <c r="J317" s="56">
        <v>83.703608724832222</v>
      </c>
      <c r="K317" s="56">
        <v>80.638648249027241</v>
      </c>
      <c r="L317" s="56">
        <v>84.99767062314541</v>
      </c>
      <c r="M317" s="56">
        <v>87.811449275362321</v>
      </c>
      <c r="N317" s="56">
        <v>88.264744525547442</v>
      </c>
      <c r="O317" s="56">
        <v>82.99684665226782</v>
      </c>
      <c r="P317" s="56">
        <v>82.070478087649391</v>
      </c>
      <c r="Q317" s="56">
        <v>90.085870307167255</v>
      </c>
      <c r="R317" s="56">
        <v>85.134906054279753</v>
      </c>
      <c r="S317" s="56">
        <v>80.112572533849132</v>
      </c>
      <c r="T317" s="56">
        <v>82.12764011799409</v>
      </c>
      <c r="U317" s="56">
        <v>81.77347639484978</v>
      </c>
      <c r="V317" s="56">
        <v>81.72995633187773</v>
      </c>
      <c r="W317" s="56">
        <v>81.987386934673367</v>
      </c>
      <c r="X317" s="56">
        <v>83.637262512768132</v>
      </c>
      <c r="Y317" s="56">
        <v>84.756480908152739</v>
      </c>
      <c r="Z317" s="56">
        <v>83.798607594936712</v>
      </c>
      <c r="AA317" s="56">
        <v>88.570117508813169</v>
      </c>
      <c r="AB317" s="56">
        <v>87.941775147928993</v>
      </c>
    </row>
    <row r="318" spans="1:28" x14ac:dyDescent="0.25">
      <c r="A318" s="3" t="s">
        <v>408</v>
      </c>
      <c r="B318" s="3" t="s">
        <v>408</v>
      </c>
      <c r="C318" s="56">
        <v>18.438680906460945</v>
      </c>
      <c r="D318" s="56">
        <v>18.965719402985076</v>
      </c>
      <c r="E318" s="56">
        <v>21.697794117647057</v>
      </c>
      <c r="F318" s="56">
        <v>20.702681249999998</v>
      </c>
      <c r="G318" s="56">
        <v>19.788983050847456</v>
      </c>
      <c r="H318" s="56">
        <v>20.811352418558737</v>
      </c>
      <c r="I318" s="56">
        <v>22.66885406464251</v>
      </c>
      <c r="J318" s="56">
        <v>23.113494461228601</v>
      </c>
      <c r="K318" s="56">
        <v>22.454582435129741</v>
      </c>
      <c r="L318" s="56">
        <v>23.4020962962963</v>
      </c>
      <c r="M318" s="56">
        <v>21.110266255144033</v>
      </c>
      <c r="N318" s="56">
        <v>19.281111111111112</v>
      </c>
      <c r="O318" s="56">
        <v>22.33558375634518</v>
      </c>
      <c r="P318" s="56">
        <v>24.084422110552765</v>
      </c>
      <c r="Q318" s="56">
        <v>22.858526703499081</v>
      </c>
      <c r="R318" s="56">
        <v>22.721312700106722</v>
      </c>
      <c r="S318" s="56">
        <v>22.724697986577183</v>
      </c>
      <c r="T318" s="56">
        <v>23.804432989690724</v>
      </c>
      <c r="U318" s="56">
        <v>23.951052631578953</v>
      </c>
      <c r="V318" s="56">
        <v>24.681296891747053</v>
      </c>
      <c r="W318" s="56">
        <v>24.512262773722629</v>
      </c>
      <c r="X318" s="56">
        <v>24.693320158102765</v>
      </c>
      <c r="Y318" s="56">
        <v>24.353844601412714</v>
      </c>
      <c r="Z318" s="56">
        <v>24.363234664070106</v>
      </c>
      <c r="AA318" s="56">
        <v>24.181024498886416</v>
      </c>
      <c r="AB318" s="56">
        <v>24.509813176007864</v>
      </c>
    </row>
    <row r="319" spans="1:28" s="46" customFormat="1" x14ac:dyDescent="0.25">
      <c r="A319" s="3" t="s">
        <v>549</v>
      </c>
      <c r="B319" s="3" t="s">
        <v>549</v>
      </c>
      <c r="C319" s="56">
        <v>0</v>
      </c>
      <c r="D319" s="56">
        <v>0</v>
      </c>
      <c r="E319" s="56">
        <v>0</v>
      </c>
      <c r="F319" s="56">
        <v>0</v>
      </c>
      <c r="G319" s="56">
        <v>0</v>
      </c>
      <c r="H319" s="56">
        <v>0</v>
      </c>
      <c r="I319" s="56">
        <v>0</v>
      </c>
      <c r="J319" s="56">
        <v>0</v>
      </c>
      <c r="K319" s="56">
        <v>0</v>
      </c>
      <c r="L319" s="56">
        <v>0</v>
      </c>
      <c r="M319" s="56">
        <v>0</v>
      </c>
      <c r="N319" s="56">
        <v>0</v>
      </c>
      <c r="O319" s="56">
        <v>0</v>
      </c>
      <c r="P319" s="56">
        <v>0</v>
      </c>
      <c r="Q319" s="56">
        <v>0</v>
      </c>
      <c r="R319" s="56">
        <v>0</v>
      </c>
      <c r="S319" s="56">
        <v>0</v>
      </c>
      <c r="T319" s="56">
        <v>0</v>
      </c>
      <c r="U319" s="56">
        <v>0</v>
      </c>
      <c r="V319" s="56">
        <v>0</v>
      </c>
      <c r="W319" s="56">
        <v>0</v>
      </c>
      <c r="X319" s="56">
        <v>0</v>
      </c>
      <c r="Y319" s="56">
        <v>162.96948798328108</v>
      </c>
      <c r="Z319" s="56">
        <v>158.95591397849461</v>
      </c>
      <c r="AA319" s="56">
        <v>156.59082568807338</v>
      </c>
      <c r="AB319" s="56">
        <v>161.8594700686948</v>
      </c>
    </row>
    <row r="320" spans="1:28" x14ac:dyDescent="0.25">
      <c r="A320" s="3" t="s">
        <v>227</v>
      </c>
      <c r="B320" s="3" t="s">
        <v>227</v>
      </c>
      <c r="C320" s="56">
        <v>33.698166608084364</v>
      </c>
      <c r="D320" s="56">
        <v>32.289474809160303</v>
      </c>
      <c r="E320" s="56">
        <v>32.953480916030536</v>
      </c>
      <c r="F320" s="56">
        <v>32.124144421906692</v>
      </c>
      <c r="G320" s="56">
        <v>33.473282937365013</v>
      </c>
      <c r="H320" s="56">
        <v>32.054897959183677</v>
      </c>
      <c r="I320" s="56">
        <v>32.964285714285715</v>
      </c>
      <c r="J320" s="56">
        <v>32.079219178082191</v>
      </c>
      <c r="K320" s="56">
        <v>34.18269005847953</v>
      </c>
      <c r="L320" s="56">
        <v>36.792055335968385</v>
      </c>
      <c r="M320" s="56">
        <v>40.061857700205337</v>
      </c>
      <c r="N320" s="56">
        <v>41.328185654008436</v>
      </c>
      <c r="O320" s="56">
        <v>42.867156203605518</v>
      </c>
      <c r="P320" s="56">
        <v>43.677848605577687</v>
      </c>
      <c r="Q320" s="56">
        <v>45.351362467866323</v>
      </c>
      <c r="R320" s="56">
        <v>44.312833675564683</v>
      </c>
      <c r="S320" s="56">
        <v>45.284834123222751</v>
      </c>
      <c r="T320" s="56">
        <v>44.844906953966699</v>
      </c>
      <c r="U320" s="56">
        <v>45.01502774694783</v>
      </c>
      <c r="V320" s="56">
        <v>45.827676874340021</v>
      </c>
      <c r="W320" s="56">
        <v>46.590224032586562</v>
      </c>
      <c r="X320" s="56">
        <v>46.424113475177307</v>
      </c>
      <c r="Y320" s="56">
        <v>47.955581643543219</v>
      </c>
      <c r="Z320" s="56">
        <v>47.932719298245615</v>
      </c>
      <c r="AA320" s="56">
        <v>48.024044943820229</v>
      </c>
      <c r="AB320" s="56">
        <v>48.561089108910892</v>
      </c>
    </row>
    <row r="321" spans="1:28" x14ac:dyDescent="0.25">
      <c r="A321" s="3" t="s">
        <v>228</v>
      </c>
      <c r="B321" s="3" t="s">
        <v>228</v>
      </c>
      <c r="C321" s="56">
        <v>154.30919540229885</v>
      </c>
      <c r="D321" s="56">
        <v>154.83451063829787</v>
      </c>
      <c r="E321" s="56">
        <v>155.23737185461323</v>
      </c>
      <c r="F321" s="56">
        <v>166.53398058252426</v>
      </c>
      <c r="G321" s="56">
        <v>169.08649085037675</v>
      </c>
      <c r="H321" s="56">
        <v>164.7790742526519</v>
      </c>
      <c r="I321" s="56">
        <v>168.99911504424776</v>
      </c>
      <c r="J321" s="56">
        <v>173.15757323943663</v>
      </c>
      <c r="K321" s="56">
        <v>177.18514636979671</v>
      </c>
      <c r="L321" s="56">
        <v>178.45455384615383</v>
      </c>
      <c r="M321" s="56">
        <v>192.21011351909183</v>
      </c>
      <c r="N321" s="56">
        <v>189.73333333333335</v>
      </c>
      <c r="O321" s="56">
        <v>209.04428571428571</v>
      </c>
      <c r="P321" s="56">
        <v>209.492215628091</v>
      </c>
      <c r="Q321" s="56">
        <v>233.68168877099913</v>
      </c>
      <c r="R321" s="56">
        <v>243.44606322444679</v>
      </c>
      <c r="S321" s="56">
        <v>233.18648648648647</v>
      </c>
      <c r="T321" s="56">
        <v>223.55423029682703</v>
      </c>
      <c r="U321" s="56">
        <v>227.01464505844848</v>
      </c>
      <c r="V321" s="56">
        <v>225.78703703703704</v>
      </c>
      <c r="W321" s="56">
        <v>238.1</v>
      </c>
      <c r="X321" s="56">
        <v>242.36048387096776</v>
      </c>
      <c r="Y321" s="56">
        <v>247.66814070351759</v>
      </c>
      <c r="Z321" s="56">
        <v>251.8037409579668</v>
      </c>
      <c r="AA321" s="56">
        <v>242.86468771138669</v>
      </c>
      <c r="AB321" s="56">
        <v>255.34093750000002</v>
      </c>
    </row>
    <row r="322" spans="1:28" x14ac:dyDescent="0.25">
      <c r="A322" s="3" t="s">
        <v>293</v>
      </c>
      <c r="B322" s="54" t="s">
        <v>294</v>
      </c>
      <c r="C322" s="56">
        <v>0</v>
      </c>
      <c r="D322" s="56">
        <v>0</v>
      </c>
      <c r="E322" s="56">
        <v>0</v>
      </c>
      <c r="F322" s="56">
        <v>0</v>
      </c>
      <c r="G322" s="56">
        <v>0</v>
      </c>
      <c r="H322" s="56">
        <v>0</v>
      </c>
      <c r="I322" s="56">
        <v>0</v>
      </c>
      <c r="J322" s="56">
        <v>0</v>
      </c>
      <c r="K322" s="56">
        <v>3.9921386138613859</v>
      </c>
      <c r="L322" s="56">
        <v>4.1412625127681304</v>
      </c>
      <c r="M322" s="56">
        <v>3.8879338842975204</v>
      </c>
      <c r="N322" s="56">
        <v>10.294042553191488</v>
      </c>
      <c r="O322" s="56">
        <v>5.1439229144667369</v>
      </c>
      <c r="P322" s="56">
        <v>4.4171859785783827</v>
      </c>
      <c r="Q322" s="56">
        <v>4.739405772495755</v>
      </c>
      <c r="R322" s="56">
        <v>4.8695162986330187</v>
      </c>
      <c r="S322" s="56">
        <v>4.5734615384615385</v>
      </c>
      <c r="T322" s="56">
        <v>3.6948303393213573</v>
      </c>
      <c r="U322" s="56" t="s">
        <v>523</v>
      </c>
      <c r="V322" s="56" t="s">
        <v>523</v>
      </c>
      <c r="W322" s="56" t="s">
        <v>523</v>
      </c>
      <c r="X322" s="56" t="s">
        <v>523</v>
      </c>
      <c r="Y322" s="56" t="s">
        <v>523</v>
      </c>
      <c r="Z322" s="56">
        <v>0</v>
      </c>
      <c r="AA322" s="56" t="s">
        <v>523</v>
      </c>
      <c r="AB322" s="56">
        <v>0</v>
      </c>
    </row>
    <row r="323" spans="1:28" x14ac:dyDescent="0.25">
      <c r="A323" s="3" t="s">
        <v>72</v>
      </c>
      <c r="B323" s="3" t="s">
        <v>47</v>
      </c>
      <c r="C323" s="56">
        <v>7.5048313582497723</v>
      </c>
      <c r="D323" s="56">
        <v>6.3722661899897846</v>
      </c>
      <c r="E323" s="56">
        <v>6.6332099415204677</v>
      </c>
      <c r="F323" s="56">
        <v>6.2658993197278905</v>
      </c>
      <c r="G323" s="56">
        <v>6.3597592397043297</v>
      </c>
      <c r="H323" s="56">
        <v>6.9871784123910938</v>
      </c>
      <c r="I323" s="56">
        <v>7.1515463917525777</v>
      </c>
      <c r="J323" s="56">
        <v>6.541705179282868</v>
      </c>
      <c r="K323" s="56">
        <v>6.5692024048096185</v>
      </c>
      <c r="L323" s="56">
        <v>9.219618798248483</v>
      </c>
      <c r="M323" s="56">
        <v>5.9501700318809778</v>
      </c>
      <c r="N323" s="56">
        <v>6.0102464065708414</v>
      </c>
      <c r="O323" s="56">
        <v>6.0946073298429324</v>
      </c>
      <c r="P323" s="56">
        <v>5.9216879293424913</v>
      </c>
      <c r="Q323" s="56">
        <v>6.1399138673557276</v>
      </c>
      <c r="R323" s="56">
        <v>6.7333340402969242</v>
      </c>
      <c r="S323" s="56">
        <v>6.0236832844574781</v>
      </c>
      <c r="T323" s="56">
        <v>5.6238781563126246</v>
      </c>
      <c r="U323" s="56">
        <v>5.520826985854189</v>
      </c>
      <c r="V323" s="56">
        <v>5.2234042553191493</v>
      </c>
      <c r="W323" s="56">
        <v>5.4381818181818184</v>
      </c>
      <c r="X323" s="56">
        <v>5.3186432160804014</v>
      </c>
      <c r="Y323" s="56">
        <v>5.5388888888888888</v>
      </c>
      <c r="Z323" s="56">
        <v>5.1935743589743595</v>
      </c>
      <c r="AA323" s="56">
        <v>5.0441341685649208</v>
      </c>
      <c r="AB323" s="56">
        <v>5.2721568646543329</v>
      </c>
    </row>
    <row r="324" spans="1:28" x14ac:dyDescent="0.25">
      <c r="A324" s="6" t="s">
        <v>409</v>
      </c>
      <c r="B324" s="3" t="s">
        <v>437</v>
      </c>
      <c r="C324" s="56">
        <v>0</v>
      </c>
      <c r="D324" s="56">
        <v>0</v>
      </c>
      <c r="E324" s="56">
        <v>0</v>
      </c>
      <c r="F324" s="56">
        <v>0</v>
      </c>
      <c r="G324" s="56">
        <v>0</v>
      </c>
      <c r="H324" s="56">
        <v>0</v>
      </c>
      <c r="I324" s="56">
        <v>0</v>
      </c>
      <c r="J324" s="56">
        <v>0</v>
      </c>
      <c r="K324" s="56">
        <v>0</v>
      </c>
      <c r="L324" s="56">
        <v>0</v>
      </c>
      <c r="M324" s="56">
        <v>0</v>
      </c>
      <c r="N324" s="56">
        <v>0</v>
      </c>
      <c r="O324" s="56">
        <v>0</v>
      </c>
      <c r="P324" s="56">
        <v>0</v>
      </c>
      <c r="Q324" s="56">
        <v>2.2654666666666667</v>
      </c>
      <c r="R324" s="56">
        <v>2.2879488935721812</v>
      </c>
      <c r="S324" s="56">
        <v>2.1087045454545454</v>
      </c>
      <c r="T324" s="56">
        <v>2.1372568627450979</v>
      </c>
      <c r="U324" s="56">
        <v>2.1065096916299559</v>
      </c>
      <c r="V324" s="56">
        <v>2.1070059322033896</v>
      </c>
      <c r="W324" s="56">
        <v>2.1309620967741938</v>
      </c>
      <c r="X324" s="56">
        <v>2.1213820224719098</v>
      </c>
      <c r="Y324" s="56">
        <v>2.2650622317596563</v>
      </c>
      <c r="Z324" s="56">
        <v>2.1864521739130431</v>
      </c>
      <c r="AA324" s="56">
        <v>2.2037401129943506</v>
      </c>
      <c r="AB324" s="56">
        <v>2.2528452923686815</v>
      </c>
    </row>
    <row r="325" spans="1:28" x14ac:dyDescent="0.25">
      <c r="A325" s="3" t="s">
        <v>220</v>
      </c>
      <c r="B325" s="3" t="s">
        <v>219</v>
      </c>
      <c r="C325" s="56">
        <v>0</v>
      </c>
      <c r="D325" s="56">
        <v>0</v>
      </c>
      <c r="E325" s="56">
        <v>0</v>
      </c>
      <c r="F325" s="56">
        <v>15.4375</v>
      </c>
      <c r="G325" s="56">
        <v>15.622881355932204</v>
      </c>
      <c r="H325" s="56">
        <v>17.728767123287671</v>
      </c>
      <c r="I325" s="56">
        <v>16.952589641434262</v>
      </c>
      <c r="J325" s="56">
        <v>16.675875486381322</v>
      </c>
      <c r="K325" s="56">
        <v>18.352806201550386</v>
      </c>
      <c r="L325" s="56">
        <v>18.950832597793379</v>
      </c>
      <c r="M325" s="56">
        <v>19.67597678018576</v>
      </c>
      <c r="N325" s="56">
        <v>19.054796373056995</v>
      </c>
      <c r="O325" s="56">
        <v>18.335511111111114</v>
      </c>
      <c r="P325" s="56">
        <v>17.584106580259224</v>
      </c>
      <c r="Q325" s="56">
        <v>18.778523479005997</v>
      </c>
      <c r="R325" s="56">
        <v>18.105081837160753</v>
      </c>
      <c r="S325" s="56">
        <v>19.045095602294452</v>
      </c>
      <c r="T325" s="56">
        <v>18.865337623762375</v>
      </c>
      <c r="U325" s="56">
        <v>18.843248990435704</v>
      </c>
      <c r="V325" s="56">
        <v>20.276210638297872</v>
      </c>
      <c r="W325" s="56">
        <v>17.489796969696968</v>
      </c>
      <c r="X325" s="56">
        <v>17.5435324570273</v>
      </c>
      <c r="Y325" s="56">
        <v>17.77191706555671</v>
      </c>
      <c r="Z325" s="56">
        <v>17.376384759916498</v>
      </c>
      <c r="AA325" s="56">
        <v>16.899459976662779</v>
      </c>
      <c r="AB325" s="56">
        <v>17.551913545816731</v>
      </c>
    </row>
    <row r="326" spans="1:28" x14ac:dyDescent="0.25">
      <c r="A326" s="3" t="s">
        <v>260</v>
      </c>
      <c r="B326" s="3" t="s">
        <v>260</v>
      </c>
      <c r="C326" s="56">
        <v>0</v>
      </c>
      <c r="D326" s="56">
        <v>0</v>
      </c>
      <c r="E326" s="56">
        <v>0</v>
      </c>
      <c r="F326" s="56">
        <v>0</v>
      </c>
      <c r="G326" s="56">
        <v>0</v>
      </c>
      <c r="H326" s="56">
        <v>0</v>
      </c>
      <c r="I326" s="56">
        <v>0</v>
      </c>
      <c r="J326" s="56">
        <v>0</v>
      </c>
      <c r="K326" s="56">
        <v>0</v>
      </c>
      <c r="L326" s="56">
        <v>0</v>
      </c>
      <c r="M326" s="56">
        <v>6.5597426778242687</v>
      </c>
      <c r="N326" s="56">
        <v>6.9531913043478255</v>
      </c>
      <c r="O326" s="56">
        <v>8.1710343096234315</v>
      </c>
      <c r="P326" s="56">
        <v>10.730645796241346</v>
      </c>
      <c r="Q326" s="56">
        <v>10.999469811320754</v>
      </c>
      <c r="R326" s="56">
        <v>9.3057632587859409</v>
      </c>
      <c r="S326" s="56">
        <v>9.5509376825705932</v>
      </c>
      <c r="T326" s="56">
        <v>9.4420362318840585</v>
      </c>
      <c r="U326" s="56">
        <v>9.3794516129032264</v>
      </c>
      <c r="V326" s="56">
        <v>9.8819382256297921</v>
      </c>
      <c r="W326" s="56">
        <v>11.155447542627883</v>
      </c>
      <c r="X326" s="56">
        <v>10.942398007968128</v>
      </c>
      <c r="Y326" s="56">
        <v>9.9246680851063829</v>
      </c>
      <c r="Z326" s="56">
        <v>9.1749624999999995</v>
      </c>
      <c r="AA326" s="56">
        <v>8.4986605823068313</v>
      </c>
      <c r="AB326" s="56">
        <v>9.7973563530552852</v>
      </c>
    </row>
    <row r="327" spans="1:28" x14ac:dyDescent="0.25">
      <c r="A327" s="3" t="s">
        <v>410</v>
      </c>
      <c r="B327" s="3" t="s">
        <v>485</v>
      </c>
      <c r="C327" s="56">
        <v>0</v>
      </c>
      <c r="D327" s="56">
        <v>0</v>
      </c>
      <c r="E327" s="56">
        <v>40.335849056603777</v>
      </c>
      <c r="F327" s="56">
        <v>85.985529083665341</v>
      </c>
      <c r="G327" s="56">
        <v>92.960909090909098</v>
      </c>
      <c r="H327" s="56">
        <v>106.2333686236766</v>
      </c>
      <c r="I327" s="56">
        <v>111.83506519558675</v>
      </c>
      <c r="J327" s="56">
        <v>115.8164553314121</v>
      </c>
      <c r="K327" s="56">
        <v>112.78743565300285</v>
      </c>
      <c r="L327" s="56">
        <v>169.75504292259953</v>
      </c>
      <c r="M327" s="56">
        <v>85.602442190669379</v>
      </c>
      <c r="N327" s="56">
        <v>87.751529411764707</v>
      </c>
      <c r="O327" s="56">
        <v>88.926631016042791</v>
      </c>
      <c r="P327" s="56">
        <v>96.132727272727294</v>
      </c>
      <c r="Q327" s="56">
        <v>113.28126637554585</v>
      </c>
      <c r="R327" s="56">
        <v>94.856277372262781</v>
      </c>
      <c r="S327" s="56">
        <v>93.916279069767427</v>
      </c>
      <c r="T327" s="56">
        <v>93.934265734265736</v>
      </c>
      <c r="U327" s="56">
        <v>89.635625000000019</v>
      </c>
      <c r="V327" s="56">
        <v>96.332826321467095</v>
      </c>
      <c r="W327" s="56">
        <v>106.52490316004076</v>
      </c>
      <c r="X327" s="56">
        <v>108.18443531827515</v>
      </c>
      <c r="Y327" s="56">
        <v>111.42312831389185</v>
      </c>
      <c r="Z327" s="56">
        <v>106.22061403508772</v>
      </c>
      <c r="AA327" s="56">
        <v>107.74824682814304</v>
      </c>
      <c r="AB327" s="56">
        <v>111.45763779527559</v>
      </c>
    </row>
    <row r="328" spans="1:28" x14ac:dyDescent="0.25">
      <c r="A328" s="3" t="s">
        <v>231</v>
      </c>
      <c r="B328" s="8" t="s">
        <v>228</v>
      </c>
      <c r="C328" s="56">
        <v>0.97049808429118767</v>
      </c>
      <c r="D328" s="56">
        <v>0.82756028368794321</v>
      </c>
      <c r="E328" s="56">
        <v>0.95237651444547999</v>
      </c>
      <c r="F328" s="56">
        <v>0.97961165048543686</v>
      </c>
      <c r="G328" s="56">
        <v>1.0534983853606028</v>
      </c>
      <c r="H328" s="56">
        <v>0.9750241080038573</v>
      </c>
      <c r="I328" s="56">
        <v>0.9882989183874139</v>
      </c>
      <c r="J328" s="56">
        <v>1.0042253521126758</v>
      </c>
      <c r="K328" s="56">
        <v>1.057119912875121</v>
      </c>
      <c r="L328" s="56">
        <v>0.94160256410256415</v>
      </c>
      <c r="M328" s="56">
        <v>0.88948297213622285</v>
      </c>
      <c r="N328" s="56">
        <v>0.82251418439716317</v>
      </c>
      <c r="O328" s="56">
        <v>0.77085714285714291</v>
      </c>
      <c r="P328" s="56">
        <v>0.69466864490603364</v>
      </c>
      <c r="Q328" s="56">
        <v>0.73513704686118486</v>
      </c>
      <c r="R328" s="56">
        <v>1.1725089567966278</v>
      </c>
      <c r="S328" s="56">
        <v>1.4927837837837838</v>
      </c>
      <c r="T328" s="56">
        <v>1.3824114636642784</v>
      </c>
      <c r="U328" s="56">
        <v>1.3779341126461213</v>
      </c>
      <c r="V328" s="56">
        <v>1.3600348583877997</v>
      </c>
      <c r="W328" s="56">
        <v>1.42</v>
      </c>
      <c r="X328" s="56">
        <v>1.437066935483871</v>
      </c>
      <c r="Y328" s="56">
        <v>1.4731638190954774</v>
      </c>
      <c r="Z328" s="56">
        <v>1.4862355816226784</v>
      </c>
      <c r="AA328" s="56">
        <v>1.3070124013528748</v>
      </c>
      <c r="AB328" s="56">
        <v>1.6229296874999999</v>
      </c>
    </row>
    <row r="329" spans="1:28" x14ac:dyDescent="0.25">
      <c r="A329" s="3" t="s">
        <v>364</v>
      </c>
      <c r="B329" s="9" t="s">
        <v>361</v>
      </c>
      <c r="C329" s="56">
        <v>0</v>
      </c>
      <c r="D329" s="56">
        <v>0</v>
      </c>
      <c r="E329" s="56">
        <v>4.786384976525822</v>
      </c>
      <c r="F329" s="56">
        <v>5.0140562248995986</v>
      </c>
      <c r="G329" s="56">
        <v>5.2433155080213902</v>
      </c>
      <c r="H329" s="56">
        <v>6.3671355086372357</v>
      </c>
      <c r="I329" s="56">
        <v>7.0898167006109984</v>
      </c>
      <c r="J329" s="56">
        <v>6.9039215686274513</v>
      </c>
      <c r="K329" s="56">
        <v>12.760613526570049</v>
      </c>
      <c r="L329" s="56">
        <v>7.0238392785571149</v>
      </c>
      <c r="M329" s="56">
        <v>8.0331457380457376</v>
      </c>
      <c r="N329" s="56">
        <v>8.1786820895522396</v>
      </c>
      <c r="O329" s="56">
        <v>9.7293289220917814</v>
      </c>
      <c r="P329" s="56">
        <v>9.7932976047904194</v>
      </c>
      <c r="Q329" s="56">
        <v>10.368621663778161</v>
      </c>
      <c r="R329" s="56">
        <v>12.419570157068062</v>
      </c>
      <c r="S329" s="56">
        <v>10.126737247353223</v>
      </c>
      <c r="T329" s="56">
        <v>10.875773228346457</v>
      </c>
      <c r="U329" s="56">
        <v>11.147313274336282</v>
      </c>
      <c r="V329" s="56">
        <v>10.372022222222222</v>
      </c>
      <c r="W329" s="56">
        <v>10.829409989909182</v>
      </c>
      <c r="X329" s="56">
        <v>10.581030470347647</v>
      </c>
      <c r="Y329" s="56">
        <v>10.665709421841541</v>
      </c>
      <c r="Z329" s="56">
        <v>10.342478378378379</v>
      </c>
      <c r="AA329" s="56">
        <v>10.309354954954955</v>
      </c>
      <c r="AB329" s="56">
        <v>9.7000722606120444</v>
      </c>
    </row>
    <row r="330" spans="1:28" x14ac:dyDescent="0.25">
      <c r="A330" s="3" t="s">
        <v>73</v>
      </c>
      <c r="B330" s="3" t="s">
        <v>374</v>
      </c>
      <c r="C330" s="56">
        <v>0</v>
      </c>
      <c r="D330" s="56">
        <v>0</v>
      </c>
      <c r="E330" s="56">
        <v>0</v>
      </c>
      <c r="F330" s="56">
        <v>1.0502562862669245</v>
      </c>
      <c r="G330" s="56">
        <v>1.0329842931937172</v>
      </c>
      <c r="H330" s="56">
        <v>0.97243035542747358</v>
      </c>
      <c r="I330" s="56">
        <v>1.0042253521126758</v>
      </c>
      <c r="J330" s="56">
        <v>1.4781586447281214</v>
      </c>
      <c r="K330" s="56">
        <v>1.9666495302323836</v>
      </c>
      <c r="L330" s="56">
        <v>2.0043986017529156</v>
      </c>
      <c r="M330" s="56">
        <v>1.8419432224366985</v>
      </c>
      <c r="N330" s="56">
        <v>1.6022380165289256</v>
      </c>
      <c r="O330" s="56">
        <v>1.5729946524064169</v>
      </c>
      <c r="P330" s="56">
        <v>1.6952589641434261</v>
      </c>
      <c r="Q330" s="56">
        <v>1.7490780141843971</v>
      </c>
      <c r="R330" s="56">
        <v>1.9939828693790147</v>
      </c>
      <c r="S330" s="56">
        <v>1.7949800796812752</v>
      </c>
      <c r="T330" s="56">
        <v>1.8928099173553721</v>
      </c>
      <c r="U330" s="56">
        <v>2.0140825190010858</v>
      </c>
      <c r="V330" s="56">
        <v>5.9041379310344819</v>
      </c>
      <c r="W330" s="56">
        <v>7.044500504540868</v>
      </c>
      <c r="X330" s="56">
        <v>7.3308450704225345</v>
      </c>
      <c r="Y330" s="56">
        <v>7.2355287009063449</v>
      </c>
      <c r="Z330" s="56">
        <v>7.6</v>
      </c>
      <c r="AA330" s="56">
        <v>7.329086614173228</v>
      </c>
      <c r="AB330" s="56">
        <v>7.4997551059730245</v>
      </c>
    </row>
    <row r="331" spans="1:28" x14ac:dyDescent="0.25">
      <c r="A331" s="3" t="s">
        <v>87</v>
      </c>
      <c r="B331" s="3" t="s">
        <v>446</v>
      </c>
      <c r="C331" s="56">
        <v>0</v>
      </c>
      <c r="D331" s="56">
        <v>0</v>
      </c>
      <c r="E331" s="56">
        <v>0</v>
      </c>
      <c r="F331" s="56">
        <v>0</v>
      </c>
      <c r="G331" s="56">
        <v>0</v>
      </c>
      <c r="H331" s="56">
        <v>0</v>
      </c>
      <c r="I331" s="56">
        <v>0</v>
      </c>
      <c r="J331" s="56">
        <v>0</v>
      </c>
      <c r="K331" s="56">
        <v>0</v>
      </c>
      <c r="L331" s="56">
        <v>14.725571853222707</v>
      </c>
      <c r="M331" s="56">
        <v>12.387161983471074</v>
      </c>
      <c r="N331" s="56">
        <v>12.657552609158678</v>
      </c>
      <c r="O331" s="56">
        <v>10.82469552238806</v>
      </c>
      <c r="P331" s="56">
        <v>13.162889516129033</v>
      </c>
      <c r="Q331" s="56">
        <v>12.781436077057792</v>
      </c>
      <c r="R331" s="56">
        <v>13.16947539030588</v>
      </c>
      <c r="S331" s="56">
        <v>12.484436592449178</v>
      </c>
      <c r="T331" s="56">
        <v>12.165976095617529</v>
      </c>
      <c r="U331" s="56">
        <v>12.933333333333334</v>
      </c>
      <c r="V331" s="56">
        <v>12.308577494692145</v>
      </c>
      <c r="W331" s="56">
        <v>12.059214501510574</v>
      </c>
      <c r="X331" s="56">
        <v>12.464123711340205</v>
      </c>
      <c r="Y331" s="56">
        <v>12.335431034482758</v>
      </c>
      <c r="Z331" s="56">
        <v>11.682348401323043</v>
      </c>
      <c r="AA331" s="56">
        <v>11.920793650793652</v>
      </c>
      <c r="AB331" s="56">
        <v>12.348230616302187</v>
      </c>
    </row>
    <row r="332" spans="1:28" x14ac:dyDescent="0.25">
      <c r="A332" s="3" t="s">
        <v>352</v>
      </c>
      <c r="B332" s="8" t="s">
        <v>2</v>
      </c>
      <c r="C332" s="56">
        <v>0</v>
      </c>
      <c r="D332" s="56">
        <v>0</v>
      </c>
      <c r="E332" s="56">
        <v>0</v>
      </c>
      <c r="F332" s="56">
        <v>0</v>
      </c>
      <c r="G332" s="56">
        <v>0</v>
      </c>
      <c r="H332" s="56">
        <v>2.913422818791946</v>
      </c>
      <c r="I332" s="56">
        <v>8.0910569105691046</v>
      </c>
      <c r="J332" s="56">
        <v>8.8764705882352928</v>
      </c>
      <c r="K332" s="56">
        <v>9.2591621621621627</v>
      </c>
      <c r="L332" s="56">
        <v>9.3436393179538619</v>
      </c>
      <c r="M332" s="56">
        <v>9.5590213029989659</v>
      </c>
      <c r="N332" s="56">
        <v>9.6174041016949143</v>
      </c>
      <c r="O332" s="56">
        <v>9.9838846269639046</v>
      </c>
      <c r="P332" s="56">
        <v>9.8641713287128709</v>
      </c>
      <c r="Q332" s="56">
        <v>10.131281721686747</v>
      </c>
      <c r="R332" s="56">
        <v>9.5074468177453024</v>
      </c>
      <c r="S332" s="56">
        <v>9.4180458015267181</v>
      </c>
      <c r="T332" s="56">
        <v>9.2482443579766542</v>
      </c>
      <c r="U332" s="56">
        <v>8.857149283351708</v>
      </c>
      <c r="V332" s="56">
        <v>8.7918272408805009</v>
      </c>
      <c r="W332" s="56">
        <v>9.1223830985915484</v>
      </c>
      <c r="X332" s="56">
        <v>9.3332372708757649</v>
      </c>
      <c r="Y332" s="56">
        <v>10.043132835820895</v>
      </c>
      <c r="Z332" s="56">
        <v>9.6332826321467095</v>
      </c>
      <c r="AA332" s="56">
        <v>10.028017322834646</v>
      </c>
      <c r="AB332" s="56">
        <v>10.054922834645669</v>
      </c>
    </row>
    <row r="333" spans="1:28" x14ac:dyDescent="0.25">
      <c r="A333" s="3" t="s">
        <v>195</v>
      </c>
      <c r="B333" s="9" t="s">
        <v>194</v>
      </c>
      <c r="C333" s="56">
        <v>0</v>
      </c>
      <c r="D333" s="56">
        <v>0</v>
      </c>
      <c r="E333" s="56">
        <v>0</v>
      </c>
      <c r="F333" s="56">
        <v>0</v>
      </c>
      <c r="G333" s="56">
        <v>0</v>
      </c>
      <c r="H333" s="56">
        <v>0</v>
      </c>
      <c r="I333" s="56">
        <v>0</v>
      </c>
      <c r="J333" s="56">
        <v>0</v>
      </c>
      <c r="K333" s="56">
        <v>0</v>
      </c>
      <c r="L333" s="56">
        <v>0</v>
      </c>
      <c r="M333" s="56">
        <v>18.046839378238346</v>
      </c>
      <c r="N333" s="56">
        <v>19.516397134083931</v>
      </c>
      <c r="O333" s="56">
        <v>20.510709812108558</v>
      </c>
      <c r="P333" s="56">
        <v>21.148484848484848</v>
      </c>
      <c r="Q333" s="56">
        <v>21.485939177101969</v>
      </c>
      <c r="R333" s="56">
        <v>21.182994652406414</v>
      </c>
      <c r="S333" s="56">
        <v>21.595131450827651</v>
      </c>
      <c r="T333" s="56">
        <v>22.892995951417006</v>
      </c>
      <c r="U333" s="56">
        <v>22.042765957446811</v>
      </c>
      <c r="V333" s="56">
        <v>21.850218818380743</v>
      </c>
      <c r="W333" s="56">
        <v>22.246760280842526</v>
      </c>
      <c r="X333" s="56">
        <v>22.542673267326734</v>
      </c>
      <c r="Y333" s="56">
        <v>22.183510848126232</v>
      </c>
      <c r="Z333" s="56">
        <v>21.791450827653357</v>
      </c>
      <c r="AA333" s="56">
        <v>21.414424173318128</v>
      </c>
      <c r="AB333" s="56">
        <v>22.002651072124756</v>
      </c>
    </row>
    <row r="334" spans="1:28" x14ac:dyDescent="0.25">
      <c r="A334" s="3" t="s">
        <v>250</v>
      </c>
      <c r="B334" s="3" t="s">
        <v>250</v>
      </c>
      <c r="C334" s="56">
        <v>31.816712079927335</v>
      </c>
      <c r="D334" s="56">
        <v>29.663837398373978</v>
      </c>
      <c r="E334" s="56">
        <v>27.484712755598828</v>
      </c>
      <c r="F334" s="56">
        <v>27.902487562189055</v>
      </c>
      <c r="G334" s="56">
        <v>30.181481481481484</v>
      </c>
      <c r="H334" s="56">
        <v>31.984130019120457</v>
      </c>
      <c r="I334" s="56">
        <v>31.844289970208539</v>
      </c>
      <c r="J334" s="56">
        <v>33.645540766902116</v>
      </c>
      <c r="K334" s="56">
        <v>34.290077327935222</v>
      </c>
      <c r="L334" s="56">
        <v>36.668134796238242</v>
      </c>
      <c r="M334" s="56">
        <v>37.270588235294113</v>
      </c>
      <c r="N334" s="56">
        <v>39.151428571428575</v>
      </c>
      <c r="O334" s="56">
        <v>42.979728601252617</v>
      </c>
      <c r="P334" s="56">
        <v>44.768252427184464</v>
      </c>
      <c r="Q334" s="56">
        <v>47.581871295512272</v>
      </c>
      <c r="R334" s="56">
        <v>51.842105263157897</v>
      </c>
      <c r="S334" s="56">
        <v>46.614765100671136</v>
      </c>
      <c r="T334" s="56">
        <v>46.3</v>
      </c>
      <c r="U334" s="56">
        <v>45.616890574214516</v>
      </c>
      <c r="V334" s="56">
        <v>44.614186046511627</v>
      </c>
      <c r="W334" s="56">
        <v>45.168181818181814</v>
      </c>
      <c r="X334" s="56">
        <v>45.036986027944117</v>
      </c>
      <c r="Y334" s="56">
        <v>46.039948186528491</v>
      </c>
      <c r="Z334" s="56">
        <v>45.469426229508201</v>
      </c>
      <c r="AA334" s="56">
        <v>41.607403788748563</v>
      </c>
      <c r="AB334" s="56">
        <v>44.126003777335981</v>
      </c>
    </row>
    <row r="335" spans="1:28" x14ac:dyDescent="0.25">
      <c r="A335" s="5" t="s">
        <v>11</v>
      </c>
      <c r="B335" s="9" t="s">
        <v>137</v>
      </c>
      <c r="C335" s="56">
        <v>0</v>
      </c>
      <c r="D335" s="56">
        <v>0</v>
      </c>
      <c r="E335" s="56">
        <v>0</v>
      </c>
      <c r="F335" s="56">
        <v>0</v>
      </c>
      <c r="G335" s="56">
        <v>0</v>
      </c>
      <c r="H335" s="56">
        <v>0</v>
      </c>
      <c r="I335" s="56">
        <v>0</v>
      </c>
      <c r="J335" s="56">
        <v>0</v>
      </c>
      <c r="K335" s="56">
        <v>0</v>
      </c>
      <c r="L335" s="56">
        <v>0</v>
      </c>
      <c r="M335" s="56">
        <v>0</v>
      </c>
      <c r="N335" s="56">
        <v>0</v>
      </c>
      <c r="O335" s="56">
        <v>0</v>
      </c>
      <c r="P335" s="56">
        <v>0</v>
      </c>
      <c r="Q335" s="56">
        <v>0.35668639053254436</v>
      </c>
      <c r="R335" s="56">
        <v>0.30341463414634146</v>
      </c>
      <c r="S335" s="56">
        <v>0.39027027027027028</v>
      </c>
      <c r="T335" s="56" t="s">
        <v>523</v>
      </c>
      <c r="U335" s="56" t="s">
        <v>523</v>
      </c>
      <c r="V335" s="56" t="s">
        <v>523</v>
      </c>
      <c r="W335" s="56" t="s">
        <v>523</v>
      </c>
      <c r="X335" s="56" t="s">
        <v>523</v>
      </c>
      <c r="Y335" s="56" t="s">
        <v>523</v>
      </c>
      <c r="Z335" s="56">
        <v>0</v>
      </c>
      <c r="AA335" s="56" t="s">
        <v>523</v>
      </c>
      <c r="AB335" s="56">
        <v>0</v>
      </c>
    </row>
    <row r="336" spans="1:28" x14ac:dyDescent="0.25">
      <c r="A336" s="3" t="s">
        <v>298</v>
      </c>
      <c r="B336" s="8" t="s">
        <v>297</v>
      </c>
      <c r="C336" s="56">
        <v>0</v>
      </c>
      <c r="D336" s="56">
        <v>0</v>
      </c>
      <c r="E336" s="56">
        <v>0</v>
      </c>
      <c r="F336" s="56">
        <v>0</v>
      </c>
      <c r="G336" s="56">
        <v>2.0925373134328362</v>
      </c>
      <c r="H336" s="56">
        <v>1.9513513513513514</v>
      </c>
      <c r="I336" s="56">
        <v>2.0285714285714285</v>
      </c>
      <c r="J336" s="56">
        <v>2.1836339882121809</v>
      </c>
      <c r="K336" s="56">
        <v>0</v>
      </c>
      <c r="L336" s="56">
        <v>0</v>
      </c>
      <c r="M336" s="56">
        <v>0</v>
      </c>
      <c r="N336" s="56">
        <v>2.4884210526315789</v>
      </c>
      <c r="O336" s="56">
        <v>2.6077494692144372</v>
      </c>
      <c r="P336" s="56">
        <v>2.8899004975124378</v>
      </c>
      <c r="Q336" s="56">
        <v>3.459093286835222</v>
      </c>
      <c r="R336" s="56">
        <v>3.0023529411764702</v>
      </c>
      <c r="S336" s="56">
        <v>3.2047651006711408</v>
      </c>
      <c r="T336" s="56">
        <v>3.3510479921645446</v>
      </c>
      <c r="U336" s="56">
        <v>3.3172387238723871</v>
      </c>
      <c r="V336" s="56">
        <v>3.4604647739221868</v>
      </c>
      <c r="W336" s="56">
        <v>3.7394416243654827</v>
      </c>
      <c r="X336" s="56">
        <v>3.7504647540983607</v>
      </c>
      <c r="Y336" s="56">
        <v>3.9336318965517245</v>
      </c>
      <c r="Z336" s="56">
        <v>4.0622276159654795</v>
      </c>
      <c r="AA336" s="56">
        <v>4.0983913340935008</v>
      </c>
      <c r="AB336" s="56">
        <v>4.3218960199004979</v>
      </c>
    </row>
    <row r="337" spans="1:28" x14ac:dyDescent="0.25">
      <c r="A337" s="3" t="s">
        <v>512</v>
      </c>
      <c r="B337" s="3" t="s">
        <v>251</v>
      </c>
      <c r="C337" s="56">
        <v>103.22699822380108</v>
      </c>
      <c r="D337" s="56">
        <v>102.93207407407407</v>
      </c>
      <c r="E337" s="56">
        <v>103.5864406779661</v>
      </c>
      <c r="F337" s="56">
        <v>108.76363636363637</v>
      </c>
      <c r="G337" s="56">
        <v>100.98045112781955</v>
      </c>
      <c r="H337" s="56">
        <v>111.65934759568202</v>
      </c>
      <c r="I337" s="56">
        <v>120.08408408408408</v>
      </c>
      <c r="J337" s="56">
        <v>132.6137931034483</v>
      </c>
      <c r="K337" s="56">
        <v>131.26408243375857</v>
      </c>
      <c r="L337" s="56">
        <v>147.71329246435846</v>
      </c>
      <c r="M337" s="56">
        <v>145.62708333333333</v>
      </c>
      <c r="N337" s="56">
        <v>114.53200815494394</v>
      </c>
      <c r="O337" s="56">
        <v>112.3154334038055</v>
      </c>
      <c r="P337" s="56">
        <v>111.69123287671233</v>
      </c>
      <c r="Q337" s="56">
        <v>118.5069171648164</v>
      </c>
      <c r="R337" s="56">
        <v>107.32363636363637</v>
      </c>
      <c r="S337" s="56">
        <v>153.64399615754084</v>
      </c>
      <c r="T337" s="56">
        <v>150.33253521126758</v>
      </c>
      <c r="U337" s="56">
        <v>143.67947923322683</v>
      </c>
      <c r="V337" s="56">
        <v>141.02037037037036</v>
      </c>
      <c r="W337" s="56">
        <v>149.22788732394366</v>
      </c>
      <c r="X337" s="56">
        <v>148.9457575757576</v>
      </c>
      <c r="Y337" s="56">
        <v>150.74505439330545</v>
      </c>
      <c r="Z337" s="56">
        <v>148.27805439330544</v>
      </c>
      <c r="AA337" s="56">
        <v>144.31836466393443</v>
      </c>
      <c r="AB337" s="56">
        <v>150.99751524626868</v>
      </c>
    </row>
    <row r="338" spans="1:28" x14ac:dyDescent="0.25">
      <c r="A338" s="3" t="s">
        <v>340</v>
      </c>
      <c r="B338" s="3" t="s">
        <v>338</v>
      </c>
      <c r="C338" s="56">
        <v>0</v>
      </c>
      <c r="D338" s="56">
        <v>0</v>
      </c>
      <c r="E338" s="56">
        <v>0</v>
      </c>
      <c r="F338" s="56">
        <v>0</v>
      </c>
      <c r="G338" s="56">
        <v>0</v>
      </c>
      <c r="H338" s="56">
        <v>0</v>
      </c>
      <c r="I338" s="56">
        <v>0</v>
      </c>
      <c r="J338" s="56">
        <v>0</v>
      </c>
      <c r="K338" s="56">
        <v>0</v>
      </c>
      <c r="L338" s="56">
        <v>0</v>
      </c>
      <c r="M338" s="56">
        <v>36.787512295081967</v>
      </c>
      <c r="N338" s="56">
        <v>38.782612330198539</v>
      </c>
      <c r="O338" s="56">
        <v>39.423457738748631</v>
      </c>
      <c r="P338" s="56">
        <v>38.598190091001001</v>
      </c>
      <c r="Q338" s="56">
        <v>0</v>
      </c>
      <c r="R338" s="56">
        <v>0</v>
      </c>
      <c r="S338" s="56" t="s">
        <v>523</v>
      </c>
      <c r="T338" s="56">
        <v>29.021357429718876</v>
      </c>
      <c r="U338" s="56">
        <v>28.480170757737458</v>
      </c>
      <c r="V338" s="56">
        <v>28.727176981541803</v>
      </c>
      <c r="W338" s="56">
        <v>28.2783967611336</v>
      </c>
      <c r="X338" s="56">
        <v>27.955390070921986</v>
      </c>
      <c r="Y338" s="56">
        <v>27.748397207859355</v>
      </c>
      <c r="Z338" s="56">
        <v>26.504202298850579</v>
      </c>
      <c r="AA338" s="56">
        <v>26.797683197199532</v>
      </c>
      <c r="AB338" s="56">
        <v>27.986884102060841</v>
      </c>
    </row>
    <row r="339" spans="1:28" s="46" customFormat="1" x14ac:dyDescent="0.25">
      <c r="A339" s="3" t="s">
        <v>528</v>
      </c>
      <c r="B339" s="3" t="s">
        <v>299</v>
      </c>
      <c r="C339" s="56">
        <v>0</v>
      </c>
      <c r="D339" s="56">
        <v>0</v>
      </c>
      <c r="E339" s="56">
        <v>0</v>
      </c>
      <c r="F339" s="56">
        <v>0</v>
      </c>
      <c r="G339" s="56">
        <v>0</v>
      </c>
      <c r="H339" s="56">
        <v>0</v>
      </c>
      <c r="I339" s="56">
        <v>0</v>
      </c>
      <c r="J339" s="56">
        <v>0</v>
      </c>
      <c r="K339" s="56">
        <v>0</v>
      </c>
      <c r="L339" s="56">
        <v>0</v>
      </c>
      <c r="M339" s="56">
        <v>0</v>
      </c>
      <c r="N339" s="56">
        <v>0</v>
      </c>
      <c r="O339" s="56">
        <v>0</v>
      </c>
      <c r="P339" s="56">
        <v>0</v>
      </c>
      <c r="Q339" s="56">
        <v>0</v>
      </c>
      <c r="R339" s="56">
        <v>0</v>
      </c>
      <c r="S339" s="56">
        <v>0</v>
      </c>
      <c r="T339" s="56">
        <v>3.2157905337361532</v>
      </c>
      <c r="U339" s="56">
        <v>3.164685263157895</v>
      </c>
      <c r="V339" s="56">
        <v>3.174379104477612</v>
      </c>
      <c r="W339" s="56">
        <v>3.1376406952965237</v>
      </c>
      <c r="X339" s="56">
        <v>3.0927141414141417</v>
      </c>
      <c r="Y339" s="56">
        <v>3.2101676258992806</v>
      </c>
      <c r="Z339" s="56">
        <v>3.1007045685279184</v>
      </c>
      <c r="AA339" s="56">
        <v>2.8652409836065571</v>
      </c>
      <c r="AB339" s="56">
        <v>2.9325249243188698</v>
      </c>
    </row>
    <row r="340" spans="1:28" x14ac:dyDescent="0.25">
      <c r="A340" s="3" t="s">
        <v>253</v>
      </c>
      <c r="B340" s="3" t="s">
        <v>253</v>
      </c>
      <c r="C340" s="56">
        <v>209.88936170212767</v>
      </c>
      <c r="D340" s="56">
        <v>200.87519718309858</v>
      </c>
      <c r="E340" s="56">
        <v>205.2857811038354</v>
      </c>
      <c r="F340" s="56">
        <v>204.43791748526519</v>
      </c>
      <c r="G340" s="56">
        <v>205.71677148846959</v>
      </c>
      <c r="H340" s="56">
        <v>217.53162480620156</v>
      </c>
      <c r="I340" s="56">
        <v>219.46831683168315</v>
      </c>
      <c r="J340" s="56">
        <v>230.34248818897635</v>
      </c>
      <c r="K340" s="56">
        <v>220.23099351669941</v>
      </c>
      <c r="L340" s="56">
        <v>210.51979553752537</v>
      </c>
      <c r="M340" s="56">
        <v>236.02776617954072</v>
      </c>
      <c r="N340" s="56">
        <v>234.91652849740933</v>
      </c>
      <c r="O340" s="56">
        <v>235.91677419354841</v>
      </c>
      <c r="P340" s="56">
        <v>235.71960784313725</v>
      </c>
      <c r="Q340" s="56">
        <v>238.64400516795865</v>
      </c>
      <c r="R340" s="56">
        <v>207.7394694214876</v>
      </c>
      <c r="S340" s="56">
        <v>225.00669856459331</v>
      </c>
      <c r="T340" s="56">
        <v>226.91775051124745</v>
      </c>
      <c r="U340" s="56">
        <v>223.31322683706068</v>
      </c>
      <c r="V340" s="56">
        <v>226.19090128755363</v>
      </c>
      <c r="W340" s="56">
        <v>231.56142857142859</v>
      </c>
      <c r="X340" s="56">
        <v>230.59512195121948</v>
      </c>
      <c r="Y340" s="56">
        <v>223.08798735511067</v>
      </c>
      <c r="Z340" s="56">
        <v>230.81035343035342</v>
      </c>
      <c r="AA340" s="56">
        <v>223.18103773584906</v>
      </c>
      <c r="AB340" s="56">
        <v>229.13165991902832</v>
      </c>
    </row>
    <row r="341" spans="1:28" x14ac:dyDescent="0.25">
      <c r="A341" s="3" t="s">
        <v>373</v>
      </c>
      <c r="B341" s="3" t="s">
        <v>373</v>
      </c>
      <c r="C341" s="56">
        <v>0</v>
      </c>
      <c r="D341" s="56">
        <v>31.978443579766537</v>
      </c>
      <c r="E341" s="56">
        <v>31.733648393194706</v>
      </c>
      <c r="F341" s="56">
        <v>33.186290322580646</v>
      </c>
      <c r="G341" s="56">
        <v>40.12570194384449</v>
      </c>
      <c r="H341" s="56">
        <v>45.606983669548512</v>
      </c>
      <c r="I341" s="56">
        <v>47.18738681541582</v>
      </c>
      <c r="J341" s="56">
        <v>41.848769990319454</v>
      </c>
      <c r="K341" s="56">
        <v>42.547928829686015</v>
      </c>
      <c r="L341" s="56">
        <v>41.804323702252695</v>
      </c>
      <c r="M341" s="56">
        <v>42.654439516129031</v>
      </c>
      <c r="N341" s="56">
        <v>45.866769343065684</v>
      </c>
      <c r="O341" s="56">
        <v>45.89630457933972</v>
      </c>
      <c r="P341" s="56">
        <v>46.840514342235416</v>
      </c>
      <c r="Q341" s="56">
        <v>47.867729636048523</v>
      </c>
      <c r="R341" s="56">
        <v>45.964388777555108</v>
      </c>
      <c r="S341" s="56">
        <v>46.801157184185143</v>
      </c>
      <c r="T341" s="56">
        <v>46.241666666666667</v>
      </c>
      <c r="U341" s="56">
        <v>47.256931690929449</v>
      </c>
      <c r="V341" s="56">
        <v>49.177272727272722</v>
      </c>
      <c r="W341" s="56">
        <v>49.532765072765073</v>
      </c>
      <c r="X341" s="56">
        <v>48.440101010101017</v>
      </c>
      <c r="Y341" s="56">
        <v>49.227037037037036</v>
      </c>
      <c r="Z341" s="56">
        <v>48.906086956521733</v>
      </c>
      <c r="AA341" s="56">
        <v>48.523411488862834</v>
      </c>
      <c r="AB341" s="56">
        <v>49.658861788617884</v>
      </c>
    </row>
    <row r="342" spans="1:28" x14ac:dyDescent="0.25">
      <c r="A342" s="3" t="s">
        <v>232</v>
      </c>
      <c r="B342" s="8" t="s">
        <v>228</v>
      </c>
      <c r="C342" s="56">
        <v>1.9409961685823753</v>
      </c>
      <c r="D342" s="56">
        <v>2.4624964539007093</v>
      </c>
      <c r="E342" s="56">
        <v>2.8571295433364399</v>
      </c>
      <c r="F342" s="56">
        <v>1.9592233009708737</v>
      </c>
      <c r="G342" s="56">
        <v>2.1069967707212056</v>
      </c>
      <c r="H342" s="56">
        <v>1.9500482160077146</v>
      </c>
      <c r="I342" s="56">
        <v>1.9765978367748278</v>
      </c>
      <c r="J342" s="56">
        <v>2.0084507042253517</v>
      </c>
      <c r="K342" s="56">
        <v>2.3029239496611811</v>
      </c>
      <c r="L342" s="56">
        <v>2.1733205128205126</v>
      </c>
      <c r="M342" s="56">
        <v>2.1708837289301681</v>
      </c>
      <c r="N342" s="56">
        <v>2.1311359338061466</v>
      </c>
      <c r="O342" s="56">
        <v>2.13</v>
      </c>
      <c r="P342" s="56">
        <v>2.084005934718101</v>
      </c>
      <c r="Q342" s="56">
        <v>2.2973032714412027</v>
      </c>
      <c r="R342" s="56">
        <v>2.0959894625922022</v>
      </c>
      <c r="S342" s="56">
        <v>1.9708648648648648</v>
      </c>
      <c r="T342" s="56">
        <v>2.0126284544524053</v>
      </c>
      <c r="U342" s="56">
        <v>2.025145589798087</v>
      </c>
      <c r="V342" s="56">
        <v>1.9550501089324621</v>
      </c>
      <c r="W342" s="56">
        <v>1.85</v>
      </c>
      <c r="X342" s="56">
        <v>1.9499459677419355</v>
      </c>
      <c r="Y342" s="56">
        <v>2.0973517587939696</v>
      </c>
      <c r="Z342" s="56">
        <v>2.0374222873900294</v>
      </c>
      <c r="AA342" s="56">
        <v>1.9278432919954904</v>
      </c>
      <c r="AB342" s="56">
        <v>2.0360390624999996</v>
      </c>
    </row>
    <row r="343" spans="1:28" x14ac:dyDescent="0.25">
      <c r="A343" s="3" t="s">
        <v>411</v>
      </c>
      <c r="B343" s="3" t="s">
        <v>316</v>
      </c>
      <c r="C343" s="56">
        <v>0</v>
      </c>
      <c r="D343" s="56">
        <v>0</v>
      </c>
      <c r="E343" s="56">
        <v>0</v>
      </c>
      <c r="F343" s="56">
        <v>0</v>
      </c>
      <c r="G343" s="56">
        <v>0</v>
      </c>
      <c r="H343" s="56">
        <v>0</v>
      </c>
      <c r="I343" s="56">
        <v>0</v>
      </c>
      <c r="J343" s="56">
        <v>0</v>
      </c>
      <c r="K343" s="56">
        <v>0</v>
      </c>
      <c r="L343" s="56">
        <v>2.2687687061183546</v>
      </c>
      <c r="M343" s="56">
        <v>0</v>
      </c>
      <c r="N343" s="56">
        <v>0</v>
      </c>
      <c r="O343" s="56">
        <v>0</v>
      </c>
      <c r="P343" s="56">
        <v>0</v>
      </c>
      <c r="Q343" s="56">
        <v>0</v>
      </c>
      <c r="R343" s="56">
        <v>0</v>
      </c>
      <c r="S343" s="56" t="s">
        <v>523</v>
      </c>
      <c r="T343" s="56" t="s">
        <v>523</v>
      </c>
      <c r="U343" s="56" t="s">
        <v>523</v>
      </c>
      <c r="V343" s="56" t="s">
        <v>523</v>
      </c>
      <c r="W343" s="56" t="s">
        <v>523</v>
      </c>
      <c r="X343" s="56" t="s">
        <v>523</v>
      </c>
      <c r="Y343" s="56" t="s">
        <v>523</v>
      </c>
      <c r="Z343" s="56">
        <v>0</v>
      </c>
      <c r="AA343" s="56" t="s">
        <v>523</v>
      </c>
      <c r="AB343" s="56">
        <v>0</v>
      </c>
    </row>
    <row r="344" spans="1:28" x14ac:dyDescent="0.25">
      <c r="A344" s="3" t="s">
        <v>242</v>
      </c>
      <c r="B344" s="3" t="s">
        <v>242</v>
      </c>
      <c r="C344" s="56">
        <v>0</v>
      </c>
      <c r="D344" s="56">
        <v>0</v>
      </c>
      <c r="E344" s="56">
        <v>0</v>
      </c>
      <c r="F344" s="56">
        <v>0</v>
      </c>
      <c r="G344" s="56">
        <v>0</v>
      </c>
      <c r="H344" s="56">
        <v>0</v>
      </c>
      <c r="I344" s="56">
        <v>0</v>
      </c>
      <c r="J344" s="56">
        <v>0</v>
      </c>
      <c r="K344" s="56">
        <v>18.539902290076338</v>
      </c>
      <c r="L344" s="56">
        <v>21.758255348380764</v>
      </c>
      <c r="M344" s="56">
        <v>23.135656237218814</v>
      </c>
      <c r="N344" s="56">
        <v>19.431063829787234</v>
      </c>
      <c r="O344" s="56">
        <v>19.386998939554616</v>
      </c>
      <c r="P344" s="56">
        <v>26.822471057884236</v>
      </c>
      <c r="Q344" s="56">
        <v>29.203780722891572</v>
      </c>
      <c r="R344" s="56">
        <v>25.710330769230772</v>
      </c>
      <c r="S344" s="56">
        <v>25.051184834123223</v>
      </c>
      <c r="T344" s="56">
        <v>25.312739726027395</v>
      </c>
      <c r="U344" s="56">
        <v>24.249999999999996</v>
      </c>
      <c r="V344" s="56">
        <v>25.044149947201689</v>
      </c>
      <c r="W344" s="56">
        <v>26.908595041322315</v>
      </c>
      <c r="X344" s="56">
        <v>26.74432624113475</v>
      </c>
      <c r="Y344" s="56">
        <v>27.327896995708155</v>
      </c>
      <c r="Z344" s="56">
        <v>26.223928182807398</v>
      </c>
      <c r="AA344" s="56">
        <v>26.287029304446978</v>
      </c>
      <c r="AB344" s="56">
        <v>27.219059059059056</v>
      </c>
    </row>
    <row r="345" spans="1:28" x14ac:dyDescent="0.25">
      <c r="A345" s="3" t="s">
        <v>254</v>
      </c>
      <c r="B345" s="3" t="s">
        <v>254</v>
      </c>
      <c r="C345" s="56">
        <v>12.758951965065503</v>
      </c>
      <c r="D345" s="56">
        <v>13.087611650485435</v>
      </c>
      <c r="E345" s="56">
        <v>13.401877934272301</v>
      </c>
      <c r="F345" s="56">
        <v>14.009809809809809</v>
      </c>
      <c r="G345" s="56">
        <v>22.089473684210528</v>
      </c>
      <c r="H345" s="56">
        <v>40.504971785028786</v>
      </c>
      <c r="I345" s="56">
        <v>42.215807128309571</v>
      </c>
      <c r="J345" s="56">
        <v>59.452631067961164</v>
      </c>
      <c r="K345" s="56">
        <v>59.290146341463419</v>
      </c>
      <c r="L345" s="56">
        <v>59.758452419354839</v>
      </c>
      <c r="M345" s="56">
        <v>60.718768993839831</v>
      </c>
      <c r="N345" s="56">
        <v>68.403186910994762</v>
      </c>
      <c r="O345" s="56">
        <v>72.839327659574479</v>
      </c>
      <c r="P345" s="56">
        <v>79.968734791252487</v>
      </c>
      <c r="Q345" s="56">
        <v>83.659241821247889</v>
      </c>
      <c r="R345" s="56">
        <v>91.946541176470575</v>
      </c>
      <c r="S345" s="56">
        <v>84.133333333333326</v>
      </c>
      <c r="T345" s="56">
        <v>85.191366764995081</v>
      </c>
      <c r="U345" s="56">
        <v>91.108931567328909</v>
      </c>
      <c r="V345" s="56">
        <v>87.044460887949256</v>
      </c>
      <c r="W345" s="56">
        <v>91.291943031536121</v>
      </c>
      <c r="X345" s="56">
        <v>90.788606811145499</v>
      </c>
      <c r="Y345" s="56">
        <v>92.49014925373136</v>
      </c>
      <c r="Z345" s="56">
        <v>92.497158234660915</v>
      </c>
      <c r="AA345" s="56">
        <v>94.414315545243625</v>
      </c>
      <c r="AB345" s="56">
        <v>92.570479041916172</v>
      </c>
    </row>
    <row r="346" spans="1:28" x14ac:dyDescent="0.25">
      <c r="A346" s="3" t="s">
        <v>259</v>
      </c>
      <c r="B346" s="3" t="s">
        <v>259</v>
      </c>
      <c r="C346" s="56">
        <v>253.84210526315792</v>
      </c>
      <c r="D346" s="56">
        <v>262.54927435387674</v>
      </c>
      <c r="E346" s="56">
        <v>269.10379278445885</v>
      </c>
      <c r="F346" s="56">
        <v>257.17838364167477</v>
      </c>
      <c r="G346" s="56">
        <v>271.65263157894736</v>
      </c>
      <c r="H346" s="56">
        <v>283.88988538681951</v>
      </c>
      <c r="I346" s="56">
        <v>280.65098814229248</v>
      </c>
      <c r="J346" s="56">
        <v>271.30800452261309</v>
      </c>
      <c r="K346" s="56">
        <v>268.15382748299322</v>
      </c>
      <c r="L346" s="56">
        <v>265.73278341563787</v>
      </c>
      <c r="M346" s="56">
        <v>289.93821410788382</v>
      </c>
      <c r="N346" s="56">
        <v>290.12189072164949</v>
      </c>
      <c r="O346" s="56">
        <v>298.27840196078432</v>
      </c>
      <c r="P346" s="56">
        <v>300.58817623762377</v>
      </c>
      <c r="Q346" s="56">
        <v>319.77515721877768</v>
      </c>
      <c r="R346" s="56">
        <v>312.05781022604953</v>
      </c>
      <c r="S346" s="56">
        <v>332.04013474494707</v>
      </c>
      <c r="T346" s="56">
        <v>322.51585967078188</v>
      </c>
      <c r="U346" s="56">
        <v>318.99891282051283</v>
      </c>
      <c r="V346" s="56">
        <v>313.60645384615378</v>
      </c>
      <c r="W346" s="56">
        <v>326.73926680244398</v>
      </c>
      <c r="X346" s="56">
        <v>326.57320967741936</v>
      </c>
      <c r="Y346" s="56">
        <v>328.24353476482617</v>
      </c>
      <c r="Z346" s="56">
        <v>349.05692191510371</v>
      </c>
      <c r="AA346" s="56">
        <v>343.80818178694159</v>
      </c>
      <c r="AB346" s="56">
        <v>354.94174299212597</v>
      </c>
    </row>
    <row r="347" spans="1:28" x14ac:dyDescent="0.25">
      <c r="A347" s="3" t="s">
        <v>327</v>
      </c>
      <c r="B347" s="8" t="s">
        <v>326</v>
      </c>
      <c r="C347" s="56">
        <v>10.961963190184047</v>
      </c>
      <c r="D347" s="56">
        <v>11.556577181208056</v>
      </c>
      <c r="E347" s="56">
        <v>11.443137254901959</v>
      </c>
      <c r="F347" s="56">
        <v>11.974875373878366</v>
      </c>
      <c r="G347" s="56">
        <v>11.50021299254526</v>
      </c>
      <c r="H347" s="56">
        <v>13.623076923076923</v>
      </c>
      <c r="I347" s="56">
        <v>15.214285714285715</v>
      </c>
      <c r="J347" s="56">
        <v>14.76392961876833</v>
      </c>
      <c r="K347" s="56">
        <v>13.725250000000001</v>
      </c>
      <c r="L347" s="56">
        <v>14.963405555555557</v>
      </c>
      <c r="M347" s="56">
        <v>14.394778578784758</v>
      </c>
      <c r="N347" s="56">
        <v>15.391374207188163</v>
      </c>
      <c r="O347" s="56">
        <v>16.594233654876746</v>
      </c>
      <c r="P347" s="56">
        <v>17.824969939879761</v>
      </c>
      <c r="Q347" s="56">
        <v>19.855881326352531</v>
      </c>
      <c r="R347" s="56">
        <v>20.309745762711863</v>
      </c>
      <c r="S347" s="56">
        <v>21.36510067114094</v>
      </c>
      <c r="T347" s="56">
        <v>21.742576204523104</v>
      </c>
      <c r="U347" s="56">
        <v>20.412389380530975</v>
      </c>
      <c r="V347" s="56">
        <v>20.677675455519829</v>
      </c>
      <c r="W347" s="56">
        <v>21.816104568527916</v>
      </c>
      <c r="X347" s="56">
        <v>22.257284177869696</v>
      </c>
      <c r="Y347" s="56">
        <v>24.00634324324324</v>
      </c>
      <c r="Z347" s="56">
        <v>22.807982442748092</v>
      </c>
      <c r="AA347" s="56">
        <v>23.811741505131131</v>
      </c>
      <c r="AB347" s="56">
        <v>29.141694779116463</v>
      </c>
    </row>
    <row r="348" spans="1:28" x14ac:dyDescent="0.25">
      <c r="A348" s="3" t="s">
        <v>55</v>
      </c>
      <c r="B348" s="3" t="s">
        <v>55</v>
      </c>
      <c r="C348" s="56">
        <v>13.044765342960289</v>
      </c>
      <c r="D348" s="56">
        <v>12.087854838709678</v>
      </c>
      <c r="E348" s="56">
        <v>10.577882797731569</v>
      </c>
      <c r="F348" s="56">
        <v>11.015430861723447</v>
      </c>
      <c r="G348" s="56">
        <v>10.575757575757576</v>
      </c>
      <c r="H348" s="56">
        <v>10.834246575342465</v>
      </c>
      <c r="I348" s="56">
        <v>12.411634412955468</v>
      </c>
      <c r="J348" s="56">
        <v>5.9625371655104047</v>
      </c>
      <c r="K348" s="56">
        <v>10.86571663806289</v>
      </c>
      <c r="L348" s="56">
        <v>16.176280396256377</v>
      </c>
      <c r="M348" s="56">
        <v>13.671251094890509</v>
      </c>
      <c r="N348" s="56">
        <v>14.86731707317073</v>
      </c>
      <c r="O348" s="56">
        <v>13.737777777777778</v>
      </c>
      <c r="P348" s="56">
        <v>13.836184857423794</v>
      </c>
      <c r="Q348" s="56">
        <v>14.700834049871023</v>
      </c>
      <c r="R348" s="56">
        <v>13.364894736842107</v>
      </c>
      <c r="S348" s="56">
        <v>14.809800766283523</v>
      </c>
      <c r="T348" s="56">
        <v>14.290000000000001</v>
      </c>
      <c r="U348" s="56">
        <v>14.652386483632526</v>
      </c>
      <c r="V348" s="56">
        <v>14.444551214361141</v>
      </c>
      <c r="W348" s="56">
        <v>14.049246231155779</v>
      </c>
      <c r="X348" s="56">
        <v>14.190069930069932</v>
      </c>
      <c r="Y348" s="56">
        <v>15.076550308008214</v>
      </c>
      <c r="Z348" s="56">
        <v>14.78728971962617</v>
      </c>
      <c r="AA348" s="56">
        <v>14.747684695051783</v>
      </c>
      <c r="AB348" s="56">
        <v>14.576723733862957</v>
      </c>
    </row>
    <row r="349" spans="1:28" x14ac:dyDescent="0.25">
      <c r="A349" s="3" t="s">
        <v>142</v>
      </c>
      <c r="B349" s="9" t="s">
        <v>165</v>
      </c>
      <c r="C349" s="56">
        <v>24.990080428954425</v>
      </c>
      <c r="D349" s="56">
        <v>23.256896551724139</v>
      </c>
      <c r="E349" s="56">
        <v>22.930337078651682</v>
      </c>
      <c r="F349" s="56">
        <v>22.66885406464251</v>
      </c>
      <c r="G349" s="56">
        <v>23.052991452991453</v>
      </c>
      <c r="H349" s="56">
        <v>24.246411483253588</v>
      </c>
      <c r="I349" s="56">
        <v>23.850148662041619</v>
      </c>
      <c r="J349" s="56">
        <v>26.647595682041214</v>
      </c>
      <c r="K349" s="56">
        <v>26.432793252769386</v>
      </c>
      <c r="L349" s="56">
        <v>30.238699176954732</v>
      </c>
      <c r="M349" s="56">
        <v>30.671826625386998</v>
      </c>
      <c r="N349" s="56">
        <v>46.6293981210856</v>
      </c>
      <c r="O349" s="56">
        <v>45.018300854700861</v>
      </c>
      <c r="P349" s="56">
        <v>50.212221568627442</v>
      </c>
      <c r="Q349" s="56">
        <v>52.277874159146833</v>
      </c>
      <c r="R349" s="56">
        <v>49.494404636459429</v>
      </c>
      <c r="S349" s="56">
        <v>52.130468749999991</v>
      </c>
      <c r="T349" s="56">
        <v>51.313333333333333</v>
      </c>
      <c r="U349" s="56">
        <v>46.263964757709253</v>
      </c>
      <c r="V349" s="56">
        <v>46.146088840736738</v>
      </c>
      <c r="W349" s="56">
        <v>49.421269035532994</v>
      </c>
      <c r="X349" s="56">
        <v>47.367922210849542</v>
      </c>
      <c r="Y349" s="56">
        <v>48.787701149425288</v>
      </c>
      <c r="Z349" s="56">
        <v>47.798421052631582</v>
      </c>
      <c r="AA349" s="56">
        <v>45.38563892145369</v>
      </c>
      <c r="AB349" s="56">
        <v>45.903688933200399</v>
      </c>
    </row>
    <row r="350" spans="1:28" x14ac:dyDescent="0.25">
      <c r="A350" s="5" t="s">
        <v>12</v>
      </c>
      <c r="B350" s="9" t="s">
        <v>137</v>
      </c>
      <c r="C350" s="56">
        <v>0</v>
      </c>
      <c r="D350" s="56">
        <v>0</v>
      </c>
      <c r="E350" s="56">
        <v>0</v>
      </c>
      <c r="F350" s="56">
        <v>0</v>
      </c>
      <c r="G350" s="56">
        <v>0</v>
      </c>
      <c r="H350" s="56">
        <v>0</v>
      </c>
      <c r="I350" s="56">
        <v>0</v>
      </c>
      <c r="J350" s="56">
        <v>0</v>
      </c>
      <c r="K350" s="56">
        <v>0</v>
      </c>
      <c r="L350" s="56">
        <v>0</v>
      </c>
      <c r="M350" s="56">
        <v>0</v>
      </c>
      <c r="N350" s="56">
        <v>0</v>
      </c>
      <c r="O350" s="56">
        <v>0</v>
      </c>
      <c r="P350" s="56">
        <v>0</v>
      </c>
      <c r="Q350" s="56">
        <v>0.17834319526627218</v>
      </c>
      <c r="R350" s="56">
        <v>0.20227642276422764</v>
      </c>
      <c r="S350" s="56">
        <v>0.19513513513513514</v>
      </c>
      <c r="T350" s="56" t="s">
        <v>523</v>
      </c>
      <c r="U350" s="56" t="s">
        <v>523</v>
      </c>
      <c r="V350" s="56" t="s">
        <v>523</v>
      </c>
      <c r="W350" s="56" t="s">
        <v>523</v>
      </c>
      <c r="X350" s="56" t="s">
        <v>523</v>
      </c>
      <c r="Y350" s="56" t="s">
        <v>523</v>
      </c>
      <c r="Z350" s="56">
        <v>0</v>
      </c>
      <c r="AA350" s="56" t="s">
        <v>523</v>
      </c>
      <c r="AB350" s="56">
        <v>0</v>
      </c>
    </row>
    <row r="351" spans="1:28" x14ac:dyDescent="0.25">
      <c r="A351" s="3" t="s">
        <v>274</v>
      </c>
      <c r="B351" s="8" t="s">
        <v>273</v>
      </c>
      <c r="C351" s="56">
        <v>0</v>
      </c>
      <c r="D351" s="56">
        <v>0</v>
      </c>
      <c r="E351" s="56">
        <v>0</v>
      </c>
      <c r="F351" s="56">
        <v>0</v>
      </c>
      <c r="G351" s="56">
        <v>0</v>
      </c>
      <c r="H351" s="56">
        <v>0</v>
      </c>
      <c r="I351" s="56">
        <v>0</v>
      </c>
      <c r="J351" s="56">
        <v>0</v>
      </c>
      <c r="K351" s="56">
        <v>0</v>
      </c>
      <c r="L351" s="56">
        <v>0</v>
      </c>
      <c r="M351" s="56">
        <v>7.9688659793814445</v>
      </c>
      <c r="N351" s="56">
        <v>7.6668980021030499</v>
      </c>
      <c r="O351" s="56">
        <v>7.7247821466524984</v>
      </c>
      <c r="P351" s="56">
        <v>7.8129133858267732</v>
      </c>
      <c r="Q351" s="56">
        <v>7.0248821548821567</v>
      </c>
      <c r="R351" s="56">
        <v>9.3176470588235283</v>
      </c>
      <c r="S351" s="56">
        <v>8.2903697967086174</v>
      </c>
      <c r="T351" s="56">
        <v>8.3563342745861728</v>
      </c>
      <c r="U351" s="56">
        <v>8.4398786259541989</v>
      </c>
      <c r="V351" s="56">
        <v>9.0841426023084999</v>
      </c>
      <c r="W351" s="56">
        <v>9.7403105692937562</v>
      </c>
      <c r="X351" s="56">
        <v>10.117722607253885</v>
      </c>
      <c r="Y351" s="56">
        <v>10.19149298618491</v>
      </c>
      <c r="Z351" s="56">
        <v>10.045107104413347</v>
      </c>
      <c r="AA351" s="56">
        <v>10.282152668213458</v>
      </c>
      <c r="AB351" s="56">
        <v>10.724753583084578</v>
      </c>
    </row>
    <row r="352" spans="1:28" x14ac:dyDescent="0.25">
      <c r="A352" s="3" t="s">
        <v>181</v>
      </c>
      <c r="B352" s="46" t="s">
        <v>181</v>
      </c>
      <c r="C352" s="56">
        <v>0</v>
      </c>
      <c r="D352" s="56">
        <v>0</v>
      </c>
      <c r="E352" s="56">
        <v>0</v>
      </c>
      <c r="F352" s="56">
        <v>0</v>
      </c>
      <c r="G352" s="56">
        <v>0</v>
      </c>
      <c r="H352" s="56">
        <v>0</v>
      </c>
      <c r="I352" s="56">
        <v>0</v>
      </c>
      <c r="J352" s="56">
        <v>0</v>
      </c>
      <c r="K352" s="56">
        <v>0</v>
      </c>
      <c r="L352" s="56">
        <v>0</v>
      </c>
      <c r="M352" s="56">
        <v>17.8334975308642</v>
      </c>
      <c r="N352" s="56">
        <v>18.359734083601289</v>
      </c>
      <c r="O352" s="56">
        <v>22.079077272727272</v>
      </c>
      <c r="P352" s="56">
        <v>24.662548296593187</v>
      </c>
      <c r="Q352" s="56">
        <v>25.702368193604151</v>
      </c>
      <c r="R352" s="56">
        <v>26.118086036960982</v>
      </c>
      <c r="S352" s="56">
        <v>26.255619596541788</v>
      </c>
      <c r="T352" s="56">
        <v>26.238999214916582</v>
      </c>
      <c r="U352" s="56">
        <v>26.649863919821826</v>
      </c>
      <c r="V352" s="56">
        <v>28.160417021276597</v>
      </c>
      <c r="W352" s="56">
        <v>28.660211570247935</v>
      </c>
      <c r="X352" s="56">
        <v>30.582568527918781</v>
      </c>
      <c r="Y352" s="56">
        <v>29.430042918454934</v>
      </c>
      <c r="Z352" s="56">
        <v>28.954769230769223</v>
      </c>
      <c r="AA352" s="56">
        <v>29.168435986159171</v>
      </c>
      <c r="AB352" s="56">
        <v>28.802222222222223</v>
      </c>
    </row>
    <row r="353" spans="1:28" x14ac:dyDescent="0.25">
      <c r="A353" s="3" t="s">
        <v>15</v>
      </c>
      <c r="B353" s="3" t="s">
        <v>15</v>
      </c>
      <c r="C353" s="56">
        <v>21.122614840989396</v>
      </c>
      <c r="D353" s="56">
        <v>21.4</v>
      </c>
      <c r="E353" s="56">
        <v>21.974906367041196</v>
      </c>
      <c r="F353" s="56">
        <v>20.897815292949353</v>
      </c>
      <c r="G353" s="56">
        <v>21.53316062176166</v>
      </c>
      <c r="H353" s="56">
        <v>20.811352418558737</v>
      </c>
      <c r="I353" s="56">
        <v>24.254290909090908</v>
      </c>
      <c r="J353" s="56">
        <v>25.653275024582104</v>
      </c>
      <c r="K353" s="56">
        <v>25.864089453125001</v>
      </c>
      <c r="L353" s="56">
        <v>25.549455790533735</v>
      </c>
      <c r="M353" s="56">
        <v>26.360673684210525</v>
      </c>
      <c r="N353" s="56">
        <v>25.99335067079463</v>
      </c>
      <c r="O353" s="56">
        <v>20.362480597014926</v>
      </c>
      <c r="P353" s="56">
        <v>13.471734795613161</v>
      </c>
      <c r="Q353" s="56">
        <v>26.799589041095892</v>
      </c>
      <c r="R353" s="56">
        <v>24.270404040404042</v>
      </c>
      <c r="S353" s="56">
        <v>24.359344894026975</v>
      </c>
      <c r="T353" s="56">
        <v>25.597755308392312</v>
      </c>
      <c r="U353" s="56">
        <v>25.010704255319148</v>
      </c>
      <c r="V353" s="56">
        <v>25.937521891604678</v>
      </c>
      <c r="W353" s="56">
        <v>26.833020304568528</v>
      </c>
      <c r="X353" s="56">
        <v>26.112329603255343</v>
      </c>
      <c r="Y353" s="56">
        <v>25.29894736842105</v>
      </c>
      <c r="Z353" s="56">
        <v>25.206086956521741</v>
      </c>
      <c r="AA353" s="56">
        <v>24.990117233294256</v>
      </c>
      <c r="AB353" s="56">
        <v>24.7082995951417</v>
      </c>
    </row>
    <row r="354" spans="1:28" x14ac:dyDescent="0.25">
      <c r="A354" s="3" t="s">
        <v>166</v>
      </c>
      <c r="B354" s="9" t="s">
        <v>165</v>
      </c>
      <c r="C354" s="56">
        <v>0</v>
      </c>
      <c r="D354" s="56">
        <v>0</v>
      </c>
      <c r="E354" s="56">
        <v>0.95543071161048687</v>
      </c>
      <c r="F354" s="56">
        <v>4.9280117531831547</v>
      </c>
      <c r="G354" s="56">
        <v>6.2871794871794862</v>
      </c>
      <c r="H354" s="56">
        <v>6.7889952153110054</v>
      </c>
      <c r="I354" s="56">
        <v>6.9562933597621406</v>
      </c>
      <c r="J354" s="56">
        <v>6.9086359175662411</v>
      </c>
      <c r="K354" s="56">
        <v>6.5762916414904327</v>
      </c>
      <c r="L354" s="56">
        <v>6.6759572016460904</v>
      </c>
      <c r="M354" s="56">
        <v>6.7345107327141367</v>
      </c>
      <c r="N354" s="56">
        <v>7.1169070981210858</v>
      </c>
      <c r="O354" s="56">
        <v>7.3549521367521375</v>
      </c>
      <c r="P354" s="56">
        <v>0</v>
      </c>
      <c r="Q354" s="56">
        <v>0</v>
      </c>
      <c r="R354" s="56">
        <v>0</v>
      </c>
      <c r="S354" s="56" t="s">
        <v>523</v>
      </c>
      <c r="T354" s="56" t="s">
        <v>523</v>
      </c>
      <c r="U354" s="56" t="s">
        <v>523</v>
      </c>
      <c r="V354" s="56" t="s">
        <v>523</v>
      </c>
      <c r="W354" s="56" t="s">
        <v>523</v>
      </c>
      <c r="X354" s="56" t="s">
        <v>523</v>
      </c>
      <c r="Y354" s="56" t="s">
        <v>523</v>
      </c>
      <c r="Z354" s="56">
        <v>0</v>
      </c>
      <c r="AA354" s="56" t="s">
        <v>523</v>
      </c>
      <c r="AB354" s="56">
        <v>0</v>
      </c>
    </row>
    <row r="355" spans="1:28" x14ac:dyDescent="0.25">
      <c r="A355" s="3" t="s">
        <v>463</v>
      </c>
      <c r="B355" s="3" t="s">
        <v>61</v>
      </c>
      <c r="C355" s="56">
        <v>0</v>
      </c>
      <c r="D355" s="56">
        <v>0</v>
      </c>
      <c r="E355" s="56">
        <v>0</v>
      </c>
      <c r="F355" s="56">
        <v>0</v>
      </c>
      <c r="G355" s="56">
        <v>0</v>
      </c>
      <c r="H355" s="56">
        <v>0</v>
      </c>
      <c r="I355" s="56">
        <v>0</v>
      </c>
      <c r="J355" s="56">
        <v>0</v>
      </c>
      <c r="K355" s="56">
        <v>0</v>
      </c>
      <c r="L355" s="56">
        <v>0</v>
      </c>
      <c r="M355" s="56">
        <v>0.34252661870503598</v>
      </c>
      <c r="N355" s="56">
        <v>0.30852237252861603</v>
      </c>
      <c r="O355" s="56">
        <v>0.31388059701492538</v>
      </c>
      <c r="P355" s="56">
        <v>0</v>
      </c>
      <c r="Q355" s="56">
        <v>0</v>
      </c>
      <c r="R355" s="56">
        <v>0</v>
      </c>
      <c r="S355" s="56" t="s">
        <v>523</v>
      </c>
      <c r="T355" s="56" t="s">
        <v>523</v>
      </c>
      <c r="U355" s="56" t="s">
        <v>523</v>
      </c>
      <c r="V355" s="56" t="s">
        <v>523</v>
      </c>
      <c r="W355" s="56" t="s">
        <v>523</v>
      </c>
      <c r="X355" s="56" t="s">
        <v>523</v>
      </c>
      <c r="Y355" s="56" t="s">
        <v>523</v>
      </c>
      <c r="Z355" s="56">
        <v>0</v>
      </c>
      <c r="AA355" s="56" t="s">
        <v>523</v>
      </c>
      <c r="AB355" s="56">
        <v>0</v>
      </c>
    </row>
    <row r="356" spans="1:28" x14ac:dyDescent="0.25">
      <c r="A356" s="3" t="s">
        <v>307</v>
      </c>
      <c r="B356" s="9" t="s">
        <v>88</v>
      </c>
      <c r="C356" s="56">
        <v>0</v>
      </c>
      <c r="D356" s="56">
        <v>0</v>
      </c>
      <c r="E356" s="56">
        <v>0</v>
      </c>
      <c r="F356" s="56">
        <v>0</v>
      </c>
      <c r="G356" s="56">
        <v>0</v>
      </c>
      <c r="H356" s="56">
        <v>0</v>
      </c>
      <c r="I356" s="56">
        <v>0</v>
      </c>
      <c r="J356" s="56">
        <v>0</v>
      </c>
      <c r="K356" s="56">
        <v>1.5363734375</v>
      </c>
      <c r="L356" s="56">
        <v>5.4228169014084502</v>
      </c>
      <c r="M356" s="56">
        <v>8.9257142857142853</v>
      </c>
      <c r="N356" s="56">
        <v>13.968420864067438</v>
      </c>
      <c r="O356" s="56">
        <v>14.556713826366558</v>
      </c>
      <c r="P356" s="56">
        <v>14.806967294350841</v>
      </c>
      <c r="Q356" s="56">
        <v>16.024761904761903</v>
      </c>
      <c r="R356" s="56">
        <v>16.689596602972401</v>
      </c>
      <c r="S356" s="56">
        <v>17.683384912959383</v>
      </c>
      <c r="T356" s="56">
        <v>17.465954500494561</v>
      </c>
      <c r="U356" s="56">
        <v>16.804287245444804</v>
      </c>
      <c r="V356" s="56">
        <v>17.158817204301073</v>
      </c>
      <c r="W356" s="56">
        <v>17.218126272912421</v>
      </c>
      <c r="X356" s="56">
        <v>17.240781893004112</v>
      </c>
      <c r="Y356" s="56">
        <v>17.780545073375258</v>
      </c>
      <c r="Z356" s="56">
        <v>18.116293562231757</v>
      </c>
      <c r="AA356" s="56">
        <v>18.054554609929077</v>
      </c>
      <c r="AB356" s="56">
        <v>18.420820158102767</v>
      </c>
    </row>
    <row r="357" spans="1:28" x14ac:dyDescent="0.25">
      <c r="A357" s="3" t="s">
        <v>273</v>
      </c>
      <c r="B357" s="3" t="s">
        <v>273</v>
      </c>
      <c r="C357" s="56">
        <v>174.8901495162709</v>
      </c>
      <c r="D357" s="56">
        <v>176.27319178082192</v>
      </c>
      <c r="E357" s="56">
        <v>194.5782690498589</v>
      </c>
      <c r="F357" s="56">
        <v>198.55662650602409</v>
      </c>
      <c r="G357" s="56">
        <v>199.3982869379015</v>
      </c>
      <c r="H357" s="56">
        <v>214.11921223709368</v>
      </c>
      <c r="I357" s="56">
        <v>226.47966734074819</v>
      </c>
      <c r="J357" s="56">
        <v>234.90293552758956</v>
      </c>
      <c r="K357" s="56">
        <v>241.34129951314509</v>
      </c>
      <c r="L357" s="56">
        <v>254.27628989898989</v>
      </c>
      <c r="M357" s="56">
        <v>245.0937113402062</v>
      </c>
      <c r="N357" s="56">
        <v>241.09286014721346</v>
      </c>
      <c r="O357" s="56">
        <v>307.8430074388948</v>
      </c>
      <c r="P357" s="56">
        <v>270.48503937007877</v>
      </c>
      <c r="Q357" s="56">
        <v>363.24865319865319</v>
      </c>
      <c r="R357" s="56">
        <v>323.63294117647058</v>
      </c>
      <c r="S357" s="56">
        <v>357.81548886737659</v>
      </c>
      <c r="T357" s="56">
        <v>355.45095569620247</v>
      </c>
      <c r="U357" s="56">
        <v>335.58858702290081</v>
      </c>
      <c r="V357" s="56">
        <v>350.31416747114383</v>
      </c>
      <c r="W357" s="56">
        <v>380.56567819856707</v>
      </c>
      <c r="X357" s="56">
        <v>351.329921761658</v>
      </c>
      <c r="Y357" s="56">
        <v>375.05905100956431</v>
      </c>
      <c r="Z357" s="56">
        <v>354.67814090419802</v>
      </c>
      <c r="AA357" s="56">
        <v>349.88343967517403</v>
      </c>
      <c r="AB357" s="56">
        <v>381.81434830398018</v>
      </c>
    </row>
    <row r="358" spans="1:28" x14ac:dyDescent="0.25">
      <c r="A358" s="3" t="s">
        <v>135</v>
      </c>
      <c r="B358" s="3" t="s">
        <v>132</v>
      </c>
      <c r="C358" s="56">
        <v>24.606550218340612</v>
      </c>
      <c r="D358" s="56">
        <v>24.509383349467573</v>
      </c>
      <c r="E358" s="56">
        <v>24.651851851851852</v>
      </c>
      <c r="F358" s="56">
        <v>23.278433367243135</v>
      </c>
      <c r="G358" s="56">
        <v>24.064179104477613</v>
      </c>
      <c r="H358" s="56">
        <v>22.762068965517241</v>
      </c>
      <c r="I358" s="56">
        <v>22.717749388447771</v>
      </c>
      <c r="J358" s="56">
        <v>21.406307320454129</v>
      </c>
      <c r="K358" s="56">
        <v>20.363458904109585</v>
      </c>
      <c r="L358" s="56">
        <v>20.286540088345951</v>
      </c>
      <c r="M358" s="56">
        <v>20.52590386624869</v>
      </c>
      <c r="N358" s="56">
        <v>19.80392364793213</v>
      </c>
      <c r="O358" s="56">
        <v>18.281891891891892</v>
      </c>
      <c r="P358" s="56">
        <v>19.286503496503499</v>
      </c>
      <c r="Q358" s="56">
        <v>19.468947368421055</v>
      </c>
      <c r="R358" s="56">
        <v>21.807142857142857</v>
      </c>
      <c r="S358" s="56">
        <v>17.35542912246866</v>
      </c>
      <c r="T358" s="56">
        <v>17.439054726368163</v>
      </c>
      <c r="U358" s="56">
        <v>16.668235294117647</v>
      </c>
      <c r="V358" s="56">
        <v>16.329224973089342</v>
      </c>
      <c r="W358" s="56">
        <v>16.428118126272913</v>
      </c>
      <c r="X358" s="56">
        <v>16.681187323943661</v>
      </c>
      <c r="Y358" s="56">
        <v>16.33086371308017</v>
      </c>
      <c r="Z358" s="56">
        <v>16.704493103448279</v>
      </c>
      <c r="AA358" s="56">
        <v>15.638186127167632</v>
      </c>
      <c r="AB358" s="56">
        <v>15.488167605633802</v>
      </c>
    </row>
    <row r="359" spans="1:28" x14ac:dyDescent="0.25">
      <c r="A359" s="3" t="s">
        <v>276</v>
      </c>
      <c r="B359" s="3" t="s">
        <v>276</v>
      </c>
      <c r="C359" s="56">
        <v>43.046139872842872</v>
      </c>
      <c r="D359" s="56">
        <v>39.573480572597134</v>
      </c>
      <c r="E359" s="56">
        <v>38.948989412897014</v>
      </c>
      <c r="F359" s="56">
        <v>41.250785771543079</v>
      </c>
      <c r="G359" s="56">
        <v>48.460925726587725</v>
      </c>
      <c r="H359" s="56">
        <v>39.896634357005752</v>
      </c>
      <c r="I359" s="56">
        <v>35.775222993062435</v>
      </c>
      <c r="J359" s="56">
        <v>33.533333333333331</v>
      </c>
      <c r="K359" s="56">
        <v>32.55950786627335</v>
      </c>
      <c r="L359" s="56">
        <v>42.963287441386342</v>
      </c>
      <c r="M359" s="56">
        <v>43.398813735691988</v>
      </c>
      <c r="N359" s="56">
        <v>42.926393442622953</v>
      </c>
      <c r="O359" s="56">
        <v>43.919259259259263</v>
      </c>
      <c r="P359" s="56">
        <v>44.001145113524188</v>
      </c>
      <c r="Q359" s="56">
        <v>45.081413881748077</v>
      </c>
      <c r="R359" s="56">
        <v>41.910295983086684</v>
      </c>
      <c r="S359" s="56">
        <v>43.730326295585407</v>
      </c>
      <c r="T359" s="56">
        <v>42.411415287588298</v>
      </c>
      <c r="U359" s="56">
        <v>41.042376595744685</v>
      </c>
      <c r="V359" s="56">
        <v>40.77637211740042</v>
      </c>
      <c r="W359" s="56">
        <v>43.076542226680033</v>
      </c>
      <c r="X359" s="56">
        <v>42.757939539539535</v>
      </c>
      <c r="Y359" s="56">
        <v>44.011302669404515</v>
      </c>
      <c r="Z359" s="56">
        <v>43.810176899063478</v>
      </c>
      <c r="AA359" s="56">
        <v>41.943565017261214</v>
      </c>
      <c r="AB359" s="56">
        <v>44.267543594836141</v>
      </c>
    </row>
    <row r="360" spans="1:28" s="46" customFormat="1" x14ac:dyDescent="0.25">
      <c r="A360" s="3" t="s">
        <v>548</v>
      </c>
      <c r="B360" s="3" t="s">
        <v>437</v>
      </c>
      <c r="C360" s="56">
        <v>0</v>
      </c>
      <c r="D360" s="56">
        <v>0</v>
      </c>
      <c r="E360" s="56">
        <v>0</v>
      </c>
      <c r="F360" s="56">
        <v>0</v>
      </c>
      <c r="G360" s="56">
        <v>0</v>
      </c>
      <c r="H360" s="56">
        <v>0</v>
      </c>
      <c r="I360" s="56">
        <v>0</v>
      </c>
      <c r="J360" s="56">
        <v>0</v>
      </c>
      <c r="K360" s="56">
        <v>0</v>
      </c>
      <c r="L360" s="56">
        <v>0</v>
      </c>
      <c r="M360" s="56">
        <v>0</v>
      </c>
      <c r="N360" s="56">
        <v>0</v>
      </c>
      <c r="O360" s="56">
        <v>0</v>
      </c>
      <c r="P360" s="56">
        <v>0</v>
      </c>
      <c r="Q360" s="56">
        <v>0</v>
      </c>
      <c r="R360" s="56">
        <v>0</v>
      </c>
      <c r="S360" s="56">
        <v>0</v>
      </c>
      <c r="T360" s="56">
        <v>0</v>
      </c>
      <c r="U360" s="56">
        <v>0</v>
      </c>
      <c r="V360" s="56" t="s">
        <v>523</v>
      </c>
      <c r="W360" s="56" t="s">
        <v>523</v>
      </c>
      <c r="X360" s="56">
        <v>0</v>
      </c>
      <c r="Y360" s="56">
        <v>3.211027896995708</v>
      </c>
      <c r="Z360" s="56">
        <v>6.7269739130434782</v>
      </c>
      <c r="AA360" s="56">
        <v>7.1556096045197739</v>
      </c>
      <c r="AB360" s="56">
        <v>7.2574014866204166</v>
      </c>
    </row>
    <row r="361" spans="1:28" x14ac:dyDescent="0.25">
      <c r="A361" s="3" t="s">
        <v>49</v>
      </c>
      <c r="B361" s="3" t="s">
        <v>49</v>
      </c>
      <c r="C361" s="56">
        <v>57.259854014598545</v>
      </c>
      <c r="D361" s="56">
        <v>65.040606557377046</v>
      </c>
      <c r="E361" s="56">
        <v>57.335690291262139</v>
      </c>
      <c r="F361" s="56">
        <v>60.110331782945735</v>
      </c>
      <c r="G361" s="56">
        <v>62.449460887949257</v>
      </c>
      <c r="H361" s="56">
        <v>64.938078916827862</v>
      </c>
      <c r="I361" s="56">
        <v>67.049409368635438</v>
      </c>
      <c r="J361" s="56">
        <v>70.038112224448895</v>
      </c>
      <c r="K361" s="56">
        <v>70.038112224448895</v>
      </c>
      <c r="L361" s="56">
        <v>90.225759395933864</v>
      </c>
      <c r="M361" s="56">
        <v>62.671492537313441</v>
      </c>
      <c r="N361" s="56">
        <v>66.407216494845372</v>
      </c>
      <c r="O361" s="56">
        <v>61.809088016967124</v>
      </c>
      <c r="P361" s="56">
        <v>62.177723258096165</v>
      </c>
      <c r="Q361" s="56">
        <v>64.404943625325245</v>
      </c>
      <c r="R361" s="56">
        <v>58.919093220338979</v>
      </c>
      <c r="S361" s="56">
        <v>59.958536585365856</v>
      </c>
      <c r="T361" s="56">
        <v>58.18511405622489</v>
      </c>
      <c r="U361" s="56">
        <v>57.810949196141479</v>
      </c>
      <c r="V361" s="56">
        <v>56.983701366982132</v>
      </c>
      <c r="W361" s="56">
        <v>60.785150300601202</v>
      </c>
      <c r="X361" s="56">
        <v>61.225766599394547</v>
      </c>
      <c r="Y361" s="56">
        <v>62.274578313253016</v>
      </c>
      <c r="Z361" s="56">
        <v>60.35761979695431</v>
      </c>
      <c r="AA361" s="56">
        <v>58.811688687782805</v>
      </c>
      <c r="AB361" s="56">
        <v>64.062771014492753</v>
      </c>
    </row>
    <row r="362" spans="1:28" x14ac:dyDescent="0.25">
      <c r="A362" s="3" t="s">
        <v>278</v>
      </c>
      <c r="B362" s="3" t="s">
        <v>278</v>
      </c>
      <c r="C362" s="56">
        <v>274.47832167832166</v>
      </c>
      <c r="D362" s="56">
        <v>275.69373006724305</v>
      </c>
      <c r="E362" s="56">
        <v>275.23681267474376</v>
      </c>
      <c r="F362" s="56">
        <v>287.92318840579708</v>
      </c>
      <c r="G362" s="56">
        <v>293.77837837837836</v>
      </c>
      <c r="H362" s="56">
        <v>292.31828793774321</v>
      </c>
      <c r="I362" s="56">
        <v>297.16892430278887</v>
      </c>
      <c r="J362" s="56">
        <v>301.11248789932239</v>
      </c>
      <c r="K362" s="56">
        <v>297.5510011776251</v>
      </c>
      <c r="L362" s="56">
        <v>300.08793636363635</v>
      </c>
      <c r="M362" s="56">
        <v>300.81838676318512</v>
      </c>
      <c r="N362" s="56">
        <v>305.86842105263162</v>
      </c>
      <c r="O362" s="56">
        <v>322.99772179627604</v>
      </c>
      <c r="P362" s="56">
        <v>322.67419580419585</v>
      </c>
      <c r="Q362" s="56">
        <v>334.68156996587032</v>
      </c>
      <c r="R362" s="56">
        <v>317.34240170031882</v>
      </c>
      <c r="S362" s="56">
        <v>322.30288739172278</v>
      </c>
      <c r="T362" s="56">
        <v>319.8723370110331</v>
      </c>
      <c r="U362" s="56">
        <v>307.60298507462687</v>
      </c>
      <c r="V362" s="56">
        <v>351.59784946236562</v>
      </c>
      <c r="W362" s="56">
        <v>318.94437627811863</v>
      </c>
      <c r="X362" s="56">
        <v>312.2844262295082</v>
      </c>
      <c r="Y362" s="56">
        <v>314.54067796610167</v>
      </c>
      <c r="Z362" s="56">
        <v>308.88420490928496</v>
      </c>
      <c r="AA362" s="56">
        <v>298.92528301886796</v>
      </c>
      <c r="AB362" s="56">
        <v>314.7289534246575</v>
      </c>
    </row>
    <row r="363" spans="1:28" x14ac:dyDescent="0.25">
      <c r="A363" s="6" t="s">
        <v>412</v>
      </c>
      <c r="B363" s="9" t="s">
        <v>143</v>
      </c>
      <c r="C363" s="56">
        <v>1.8511170688114389</v>
      </c>
      <c r="D363" s="56">
        <v>2.2046339017051153</v>
      </c>
      <c r="E363" s="56">
        <v>2.6908026440037767</v>
      </c>
      <c r="F363" s="56">
        <v>3.3510479921645446</v>
      </c>
      <c r="G363" s="56">
        <v>4.1380902413431269</v>
      </c>
      <c r="H363" s="56">
        <v>2.4222561403508771</v>
      </c>
      <c r="I363" s="56">
        <v>2.5207650650650648</v>
      </c>
      <c r="J363" s="56">
        <v>2.5154804391217565</v>
      </c>
      <c r="K363" s="56">
        <v>2.3616536536536534</v>
      </c>
      <c r="L363" s="56">
        <v>2.419917098445596</v>
      </c>
      <c r="M363" s="56">
        <v>2.415178832116788</v>
      </c>
      <c r="N363" s="56">
        <v>2.3874057971014495</v>
      </c>
      <c r="O363" s="56">
        <v>2.5418034261241971</v>
      </c>
      <c r="P363" s="56">
        <v>2.5189277777777779</v>
      </c>
      <c r="Q363" s="56">
        <v>2.2531084905660377</v>
      </c>
      <c r="R363" s="56">
        <v>2.5804947927736452</v>
      </c>
      <c r="S363" s="56">
        <v>2.396821705426357</v>
      </c>
      <c r="T363" s="56">
        <v>2.5340888888888888</v>
      </c>
      <c r="U363" s="56">
        <v>2.0790591397849463</v>
      </c>
      <c r="V363" s="56">
        <v>2.2930858960763523</v>
      </c>
      <c r="W363" s="56">
        <v>2.2325322580645164</v>
      </c>
      <c r="X363" s="56">
        <v>2.2624787664307378</v>
      </c>
      <c r="Y363" s="56">
        <v>2.3327671517671518</v>
      </c>
      <c r="Z363" s="56">
        <v>2.296870466321244</v>
      </c>
      <c r="AA363" s="56">
        <v>2.1741271676300578</v>
      </c>
      <c r="AB363" s="56">
        <v>0</v>
      </c>
    </row>
    <row r="364" spans="1:28" x14ac:dyDescent="0.25">
      <c r="A364" s="3" t="s">
        <v>44</v>
      </c>
      <c r="B364" s="3" t="s">
        <v>44</v>
      </c>
      <c r="C364" s="56">
        <v>24.477816291161176</v>
      </c>
      <c r="D364" s="56">
        <v>23.571189343482398</v>
      </c>
      <c r="E364" s="56">
        <v>24.343118383060634</v>
      </c>
      <c r="F364" s="56">
        <v>25.284552845528452</v>
      </c>
      <c r="G364" s="56">
        <v>26.439393939393938</v>
      </c>
      <c r="H364" s="56">
        <v>23.426397846889952</v>
      </c>
      <c r="I364" s="56">
        <v>23.473811111111111</v>
      </c>
      <c r="J364" s="56">
        <v>23.830902613746368</v>
      </c>
      <c r="K364" s="56">
        <v>28.570778764610154</v>
      </c>
      <c r="L364" s="56">
        <v>34.013793999858883</v>
      </c>
      <c r="M364" s="56">
        <v>25.284552845528452</v>
      </c>
      <c r="N364" s="56">
        <v>24.193233082706769</v>
      </c>
      <c r="O364" s="56">
        <v>26.466752411575563</v>
      </c>
      <c r="P364" s="56">
        <v>25.853000000000002</v>
      </c>
      <c r="Q364" s="56">
        <v>26.841971112999154</v>
      </c>
      <c r="R364" s="56">
        <v>25.736263673619632</v>
      </c>
      <c r="S364" s="56">
        <v>25.232950191570879</v>
      </c>
      <c r="T364" s="56">
        <v>24.958408325171401</v>
      </c>
      <c r="U364" s="56">
        <v>29.85241255605381</v>
      </c>
      <c r="V364" s="56">
        <v>23.666444444444444</v>
      </c>
      <c r="W364" s="56">
        <v>24.537461300309594</v>
      </c>
      <c r="X364" s="56">
        <v>23.553726144455748</v>
      </c>
      <c r="Y364" s="56">
        <v>25.101404072883174</v>
      </c>
      <c r="Z364" s="56">
        <v>27.533988888888889</v>
      </c>
      <c r="AA364" s="56">
        <v>28.658488032220937</v>
      </c>
      <c r="AB364" s="56">
        <v>29.839525075834175</v>
      </c>
    </row>
    <row r="365" spans="1:28" x14ac:dyDescent="0.25">
      <c r="A365" s="6" t="s">
        <v>413</v>
      </c>
      <c r="B365" s="9" t="s">
        <v>486</v>
      </c>
      <c r="C365" s="56">
        <v>0</v>
      </c>
      <c r="D365" s="56">
        <v>0</v>
      </c>
      <c r="E365" s="56">
        <v>0</v>
      </c>
      <c r="F365" s="56">
        <v>0</v>
      </c>
      <c r="G365" s="56">
        <v>0</v>
      </c>
      <c r="H365" s="56">
        <v>0</v>
      </c>
      <c r="I365" s="56">
        <v>0</v>
      </c>
      <c r="J365" s="56">
        <v>0</v>
      </c>
      <c r="K365" s="56">
        <v>0</v>
      </c>
      <c r="L365" s="56">
        <v>0</v>
      </c>
      <c r="M365" s="56">
        <v>0</v>
      </c>
      <c r="N365" s="56">
        <v>0</v>
      </c>
      <c r="O365" s="56">
        <v>0</v>
      </c>
      <c r="P365" s="56">
        <v>0</v>
      </c>
      <c r="Q365" s="56">
        <v>1.7541632316570486</v>
      </c>
      <c r="R365" s="56">
        <v>1.4344927536231884</v>
      </c>
      <c r="S365" s="56">
        <v>1.447150997150997</v>
      </c>
      <c r="T365" s="56">
        <v>1.9552758954501452</v>
      </c>
      <c r="U365" s="56">
        <v>1.5211235955056179</v>
      </c>
      <c r="V365" s="56">
        <v>1.5682108626198081</v>
      </c>
      <c r="W365" s="56">
        <v>2.4238539553752534</v>
      </c>
      <c r="X365" s="56">
        <v>3.4736082474226806</v>
      </c>
      <c r="Y365" s="56">
        <v>3.2142105263157896</v>
      </c>
      <c r="Z365" s="56">
        <v>3.3339490790899244</v>
      </c>
      <c r="AA365" s="56">
        <v>3.3889281575898029</v>
      </c>
      <c r="AB365" s="56">
        <v>4.4787425742574261</v>
      </c>
    </row>
    <row r="366" spans="1:28" x14ac:dyDescent="0.25">
      <c r="A366" s="6" t="s">
        <v>514</v>
      </c>
      <c r="B366" s="3" t="s">
        <v>159</v>
      </c>
      <c r="C366" s="56">
        <v>0</v>
      </c>
      <c r="D366" s="56">
        <v>0</v>
      </c>
      <c r="E366" s="56">
        <v>0</v>
      </c>
      <c r="F366" s="56">
        <v>0</v>
      </c>
      <c r="G366" s="56">
        <v>0</v>
      </c>
      <c r="H366" s="56">
        <v>0</v>
      </c>
      <c r="I366" s="56">
        <v>0</v>
      </c>
      <c r="J366" s="56">
        <v>0</v>
      </c>
      <c r="K366" s="56">
        <v>0</v>
      </c>
      <c r="L366" s="56">
        <v>0</v>
      </c>
      <c r="M366" s="56">
        <v>0</v>
      </c>
      <c r="N366" s="56">
        <v>0</v>
      </c>
      <c r="O366" s="56">
        <v>0</v>
      </c>
      <c r="P366" s="56">
        <v>0</v>
      </c>
      <c r="Q366" s="56">
        <v>0</v>
      </c>
      <c r="R366" s="56">
        <v>0</v>
      </c>
      <c r="S366" s="56">
        <v>2.5521518987341771</v>
      </c>
      <c r="T366" s="56">
        <v>2.5017260273972601</v>
      </c>
      <c r="U366" s="56">
        <v>3.1065526315789476</v>
      </c>
      <c r="V366" s="56">
        <v>3.0178461538461541</v>
      </c>
      <c r="W366" s="56" t="s">
        <v>523</v>
      </c>
      <c r="X366" s="56" t="s">
        <v>523</v>
      </c>
      <c r="Y366" s="56" t="s">
        <v>523</v>
      </c>
      <c r="Z366" s="56">
        <v>0</v>
      </c>
      <c r="AA366" s="56" t="s">
        <v>523</v>
      </c>
      <c r="AB366" s="56">
        <v>0</v>
      </c>
    </row>
    <row r="367" spans="1:28" x14ac:dyDescent="0.25">
      <c r="A367" s="6" t="s">
        <v>515</v>
      </c>
      <c r="B367" s="3" t="s">
        <v>105</v>
      </c>
      <c r="C367" s="56">
        <v>0</v>
      </c>
      <c r="D367" s="56">
        <v>0</v>
      </c>
      <c r="E367" s="56">
        <v>0</v>
      </c>
      <c r="F367" s="56">
        <v>0</v>
      </c>
      <c r="G367" s="56">
        <v>0</v>
      </c>
      <c r="H367" s="56">
        <v>0</v>
      </c>
      <c r="I367" s="56">
        <v>0</v>
      </c>
      <c r="J367" s="56">
        <v>0</v>
      </c>
      <c r="K367" s="56">
        <v>0</v>
      </c>
      <c r="L367" s="56">
        <v>0</v>
      </c>
      <c r="M367" s="56">
        <v>0</v>
      </c>
      <c r="N367" s="56">
        <v>0</v>
      </c>
      <c r="O367" s="56">
        <v>0</v>
      </c>
      <c r="P367" s="56">
        <v>0</v>
      </c>
      <c r="Q367" s="56">
        <v>0</v>
      </c>
      <c r="R367" s="56">
        <v>0</v>
      </c>
      <c r="S367" s="56" t="s">
        <v>523</v>
      </c>
      <c r="T367" s="56">
        <v>4.9577578947368419</v>
      </c>
      <c r="U367" s="56">
        <v>4.7422222222222228</v>
      </c>
      <c r="V367" s="56">
        <v>5.0182747603833864</v>
      </c>
      <c r="W367" s="56">
        <v>4.5254032258064516</v>
      </c>
      <c r="X367" s="56">
        <v>4.3520549338758894</v>
      </c>
      <c r="Y367" s="56">
        <v>4.2734782608695649</v>
      </c>
      <c r="Z367" s="56">
        <v>4.2010718113612011</v>
      </c>
      <c r="AA367" s="56">
        <v>3.8436145952109464</v>
      </c>
      <c r="AB367" s="56">
        <v>3.7710583580613255</v>
      </c>
    </row>
    <row r="368" spans="1:28" x14ac:dyDescent="0.25">
      <c r="A368" s="6" t="s">
        <v>414</v>
      </c>
      <c r="B368" s="3" t="s">
        <v>414</v>
      </c>
      <c r="C368" s="56">
        <v>50.361037818821458</v>
      </c>
      <c r="D368" s="56">
        <v>54.319253438113947</v>
      </c>
      <c r="E368" s="56">
        <v>55.356769876072448</v>
      </c>
      <c r="F368" s="56">
        <v>54.459109311740889</v>
      </c>
      <c r="G368" s="56">
        <v>50.135049288061339</v>
      </c>
      <c r="H368" s="56">
        <v>55.063843958135109</v>
      </c>
      <c r="I368" s="56">
        <v>55.697467005076142</v>
      </c>
      <c r="J368" s="56">
        <v>58.84046033300686</v>
      </c>
      <c r="K368" s="56">
        <v>54.80383333333333</v>
      </c>
      <c r="L368" s="56">
        <v>55.421104838709674</v>
      </c>
      <c r="M368" s="56">
        <v>63.620746887966803</v>
      </c>
      <c r="N368" s="56">
        <v>64.14832460732984</v>
      </c>
      <c r="O368" s="56">
        <v>65.860394877267865</v>
      </c>
      <c r="P368" s="56">
        <v>68.799912023460422</v>
      </c>
      <c r="Q368" s="56">
        <v>72.368477366255135</v>
      </c>
      <c r="R368" s="56">
        <v>70.493814432989694</v>
      </c>
      <c r="S368" s="56">
        <v>72.988679245283009</v>
      </c>
      <c r="T368" s="56">
        <v>74.61506019417476</v>
      </c>
      <c r="U368" s="56">
        <v>74.486191536748322</v>
      </c>
      <c r="V368" s="56">
        <v>74.22864749733759</v>
      </c>
      <c r="W368" s="56">
        <v>76.89241516966068</v>
      </c>
      <c r="X368" s="56">
        <v>76.763902439024392</v>
      </c>
      <c r="Y368" s="56">
        <v>79.378992731048797</v>
      </c>
      <c r="Z368" s="56">
        <v>78.236438356164385</v>
      </c>
      <c r="AA368" s="56">
        <v>80.056564920273345</v>
      </c>
      <c r="AB368" s="56">
        <v>83.832454017424979</v>
      </c>
    </row>
    <row r="369" spans="1:28" x14ac:dyDescent="0.25">
      <c r="A369" s="6" t="s">
        <v>532</v>
      </c>
      <c r="B369" s="3" t="s">
        <v>159</v>
      </c>
      <c r="C369" s="56">
        <v>0</v>
      </c>
      <c r="D369" s="56">
        <v>0</v>
      </c>
      <c r="E369" s="56">
        <v>0</v>
      </c>
      <c r="F369" s="56">
        <v>0</v>
      </c>
      <c r="G369" s="56">
        <v>0</v>
      </c>
      <c r="H369" s="56">
        <v>0</v>
      </c>
      <c r="I369" s="56">
        <v>0</v>
      </c>
      <c r="J369" s="56">
        <v>0</v>
      </c>
      <c r="K369" s="56">
        <v>0</v>
      </c>
      <c r="L369" s="56">
        <v>0</v>
      </c>
      <c r="M369" s="56">
        <v>0</v>
      </c>
      <c r="N369" s="56">
        <v>0</v>
      </c>
      <c r="O369" s="56">
        <v>0</v>
      </c>
      <c r="P369" s="56">
        <v>0</v>
      </c>
      <c r="Q369" s="56">
        <v>0</v>
      </c>
      <c r="R369" s="56">
        <v>0</v>
      </c>
      <c r="S369" s="56" t="s">
        <v>523</v>
      </c>
      <c r="T369" s="56" t="s">
        <v>523</v>
      </c>
      <c r="U369" s="56" t="s">
        <v>523</v>
      </c>
      <c r="V369" s="56">
        <v>9.4307692307692315E-2</v>
      </c>
      <c r="W369" s="56">
        <v>0.66751219512195115</v>
      </c>
      <c r="X369" s="56">
        <v>1.1019223140495868</v>
      </c>
      <c r="Y369" s="56">
        <v>3.3029022556390979</v>
      </c>
      <c r="Z369" s="56">
        <v>5.4497448087431692</v>
      </c>
      <c r="AA369" s="56">
        <v>5.8535046242774564</v>
      </c>
      <c r="AB369" s="56">
        <v>0</v>
      </c>
    </row>
    <row r="370" spans="1:28" x14ac:dyDescent="0.25">
      <c r="A370" s="3" t="s">
        <v>415</v>
      </c>
      <c r="B370" s="3" t="s">
        <v>165</v>
      </c>
      <c r="C370" s="56">
        <v>0</v>
      </c>
      <c r="D370" s="56">
        <v>0</v>
      </c>
      <c r="E370" s="56">
        <v>1.9108614232209737</v>
      </c>
      <c r="F370" s="56">
        <v>3.9424094025465233</v>
      </c>
      <c r="G370" s="56">
        <v>4.1914529914529917</v>
      </c>
      <c r="H370" s="56">
        <v>0</v>
      </c>
      <c r="I370" s="56">
        <v>0</v>
      </c>
      <c r="J370" s="56">
        <v>0</v>
      </c>
      <c r="K370" s="56">
        <v>0</v>
      </c>
      <c r="L370" s="56">
        <v>0</v>
      </c>
      <c r="M370" s="56">
        <v>0</v>
      </c>
      <c r="N370" s="56">
        <v>0</v>
      </c>
      <c r="O370" s="56">
        <v>0</v>
      </c>
      <c r="P370" s="56">
        <v>0</v>
      </c>
      <c r="Q370" s="56">
        <v>0</v>
      </c>
      <c r="R370" s="56">
        <v>0</v>
      </c>
      <c r="S370" s="56">
        <v>0</v>
      </c>
      <c r="T370" s="56" t="s">
        <v>523</v>
      </c>
      <c r="U370" s="56" t="s">
        <v>523</v>
      </c>
      <c r="V370" s="56" t="s">
        <v>523</v>
      </c>
      <c r="W370" s="56" t="s">
        <v>523</v>
      </c>
      <c r="X370" s="56" t="s">
        <v>523</v>
      </c>
      <c r="Y370" s="56" t="s">
        <v>523</v>
      </c>
      <c r="Z370" s="56">
        <v>0</v>
      </c>
      <c r="AA370" s="56" t="s">
        <v>523</v>
      </c>
      <c r="AB370" s="56">
        <v>0</v>
      </c>
    </row>
    <row r="371" spans="1:28" x14ac:dyDescent="0.25">
      <c r="A371" s="3" t="s">
        <v>416</v>
      </c>
      <c r="B371" s="8" t="s">
        <v>416</v>
      </c>
      <c r="C371" s="56">
        <v>2665.8423817863395</v>
      </c>
      <c r="D371" s="56">
        <v>2642.161345821326</v>
      </c>
      <c r="E371" s="56">
        <v>2596.6459259259259</v>
      </c>
      <c r="F371" s="56">
        <v>2770.6365730337075</v>
      </c>
      <c r="G371" s="56">
        <v>2588.4547568710364</v>
      </c>
      <c r="H371" s="56">
        <v>2747.7341040462425</v>
      </c>
      <c r="I371" s="56">
        <v>2847.1297029702973</v>
      </c>
      <c r="J371" s="56">
        <v>2835.6069164265132</v>
      </c>
      <c r="K371" s="56">
        <v>0</v>
      </c>
      <c r="L371" s="56">
        <v>0</v>
      </c>
      <c r="M371" s="56">
        <v>0</v>
      </c>
      <c r="N371" s="56">
        <v>0</v>
      </c>
      <c r="O371" s="56">
        <v>0</v>
      </c>
      <c r="P371" s="56">
        <v>7776.4000803212857</v>
      </c>
      <c r="Q371" s="56">
        <v>8024.84635193133</v>
      </c>
      <c r="R371" s="56">
        <v>8309.522090677965</v>
      </c>
      <c r="S371" s="56">
        <v>7641.5629082765336</v>
      </c>
      <c r="T371" s="56">
        <v>7567.5191060301513</v>
      </c>
      <c r="U371" s="56">
        <v>7286.3696139784943</v>
      </c>
      <c r="V371" s="56">
        <v>7174.0464092896173</v>
      </c>
      <c r="W371" s="56">
        <v>7508.3997694530444</v>
      </c>
      <c r="X371" s="56">
        <v>7364.4936694214884</v>
      </c>
      <c r="Y371" s="56">
        <v>7474.630898301486</v>
      </c>
      <c r="Z371" s="56">
        <v>8442.4345467811145</v>
      </c>
      <c r="AA371" s="56">
        <v>8148.4009602150536</v>
      </c>
      <c r="AB371" s="56">
        <v>8232.820962075848</v>
      </c>
    </row>
    <row r="372" spans="1:28" x14ac:dyDescent="0.25">
      <c r="A372" s="6" t="s">
        <v>417</v>
      </c>
      <c r="B372" s="3" t="s">
        <v>414</v>
      </c>
      <c r="C372" s="56">
        <v>0</v>
      </c>
      <c r="D372" s="56">
        <v>0</v>
      </c>
      <c r="E372" s="56">
        <v>0</v>
      </c>
      <c r="F372" s="56">
        <v>0</v>
      </c>
      <c r="G372" s="56">
        <v>0</v>
      </c>
      <c r="H372" s="56">
        <v>0</v>
      </c>
      <c r="I372" s="56">
        <v>0</v>
      </c>
      <c r="J372" s="56">
        <v>0</v>
      </c>
      <c r="K372" s="56">
        <v>0</v>
      </c>
      <c r="L372" s="56">
        <v>0</v>
      </c>
      <c r="M372" s="56">
        <v>0</v>
      </c>
      <c r="N372" s="56">
        <v>0</v>
      </c>
      <c r="O372" s="56">
        <v>0</v>
      </c>
      <c r="P372" s="56">
        <v>0</v>
      </c>
      <c r="Q372" s="56">
        <v>0.96374485596707826</v>
      </c>
      <c r="R372" s="56">
        <v>0.91948453608247438</v>
      </c>
      <c r="S372" s="56">
        <v>0.96037735849056605</v>
      </c>
      <c r="T372" s="56">
        <v>0.88165048543689317</v>
      </c>
      <c r="U372" s="56">
        <v>0.90678841870824045</v>
      </c>
      <c r="V372" s="56">
        <v>0.88133450479233222</v>
      </c>
      <c r="W372" s="56">
        <v>0.88576067864271457</v>
      </c>
      <c r="X372" s="56">
        <v>0.91428943089430903</v>
      </c>
      <c r="Y372" s="56">
        <v>0.89545254413291797</v>
      </c>
      <c r="Z372" s="56">
        <v>0.97536143308746037</v>
      </c>
      <c r="AA372" s="56">
        <v>0.87122961275626432</v>
      </c>
      <c r="AB372" s="56">
        <v>1.1281941916747338</v>
      </c>
    </row>
    <row r="373" spans="1:28" x14ac:dyDescent="0.25">
      <c r="A373" s="3" t="s">
        <v>418</v>
      </c>
      <c r="B373" s="3" t="s">
        <v>120</v>
      </c>
      <c r="C373" s="56">
        <v>0</v>
      </c>
      <c r="D373" s="56">
        <v>3.0304260355029586</v>
      </c>
      <c r="E373" s="56">
        <v>2.8830028328611892</v>
      </c>
      <c r="F373" s="56">
        <v>0</v>
      </c>
      <c r="G373" s="56">
        <v>0</v>
      </c>
      <c r="H373" s="56">
        <v>2.9368574199806012</v>
      </c>
      <c r="I373" s="56">
        <v>0</v>
      </c>
      <c r="J373" s="56">
        <v>2.9095693779904304</v>
      </c>
      <c r="K373" s="56">
        <v>0</v>
      </c>
      <c r="L373" s="56">
        <v>0</v>
      </c>
      <c r="M373" s="56">
        <v>0</v>
      </c>
      <c r="N373" s="56">
        <v>0</v>
      </c>
      <c r="O373" s="56">
        <v>0</v>
      </c>
      <c r="P373" s="56">
        <v>0</v>
      </c>
      <c r="Q373" s="56">
        <v>0</v>
      </c>
      <c r="R373" s="56">
        <v>0</v>
      </c>
      <c r="S373" s="56">
        <v>0</v>
      </c>
      <c r="T373" s="56" t="s">
        <v>523</v>
      </c>
      <c r="U373" s="56" t="s">
        <v>523</v>
      </c>
      <c r="V373" s="56" t="s">
        <v>523</v>
      </c>
      <c r="W373" s="56" t="s">
        <v>523</v>
      </c>
      <c r="X373" s="56" t="s">
        <v>523</v>
      </c>
      <c r="Y373" s="56" t="s">
        <v>523</v>
      </c>
      <c r="Z373" s="56">
        <v>0</v>
      </c>
      <c r="AA373" s="56" t="s">
        <v>523</v>
      </c>
      <c r="AB373" s="56">
        <v>0</v>
      </c>
    </row>
    <row r="374" spans="1:28" x14ac:dyDescent="0.25">
      <c r="A374" s="3" t="s">
        <v>351</v>
      </c>
      <c r="B374" s="8" t="s">
        <v>348</v>
      </c>
      <c r="C374" s="56">
        <v>0</v>
      </c>
      <c r="D374" s="56">
        <v>0</v>
      </c>
      <c r="E374" s="56">
        <v>0</v>
      </c>
      <c r="F374" s="56">
        <v>0</v>
      </c>
      <c r="G374" s="56">
        <v>0</v>
      </c>
      <c r="H374" s="56">
        <v>0</v>
      </c>
      <c r="I374" s="56">
        <v>0</v>
      </c>
      <c r="J374" s="56">
        <v>0</v>
      </c>
      <c r="K374" s="56">
        <v>0</v>
      </c>
      <c r="L374" s="56">
        <v>0</v>
      </c>
      <c r="M374" s="56">
        <v>0</v>
      </c>
      <c r="N374" s="56">
        <v>0</v>
      </c>
      <c r="O374" s="56">
        <v>4.4584210526315786</v>
      </c>
      <c r="P374" s="56">
        <v>5.6141095890410959</v>
      </c>
      <c r="Q374" s="56">
        <v>8.0228307426597567</v>
      </c>
      <c r="R374" s="56">
        <v>7.8003001049317948</v>
      </c>
      <c r="S374" s="56">
        <v>6.8395090390104665</v>
      </c>
      <c r="T374" s="56">
        <v>7.2088150097465888</v>
      </c>
      <c r="U374" s="56">
        <v>6.4665407407407418</v>
      </c>
      <c r="V374" s="56">
        <v>6.6495727272727274</v>
      </c>
      <c r="W374" s="56">
        <v>6.5871155419222909</v>
      </c>
      <c r="X374" s="56">
        <v>6.9544621399176947</v>
      </c>
      <c r="Y374" s="56">
        <v>7.0380148936170208</v>
      </c>
      <c r="Z374" s="56">
        <v>7.0188300215982729</v>
      </c>
      <c r="AA374" s="56">
        <v>7.1019196740395802</v>
      </c>
      <c r="AB374" s="56">
        <v>5.454929702970297</v>
      </c>
    </row>
    <row r="375" spans="1:28" x14ac:dyDescent="0.25">
      <c r="A375" s="3" t="s">
        <v>245</v>
      </c>
      <c r="B375" s="3" t="s">
        <v>245</v>
      </c>
      <c r="C375" s="56">
        <v>0</v>
      </c>
      <c r="D375" s="56">
        <v>0</v>
      </c>
      <c r="E375" s="56">
        <v>0</v>
      </c>
      <c r="F375" s="56">
        <v>0</v>
      </c>
      <c r="G375" s="56">
        <v>26.337459634015069</v>
      </c>
      <c r="H375" s="56">
        <v>28.696811900191939</v>
      </c>
      <c r="I375" s="56">
        <v>29.085974376869395</v>
      </c>
      <c r="J375" s="56">
        <v>12.577376227897838</v>
      </c>
      <c r="K375" s="56">
        <v>23.822337619158425</v>
      </c>
      <c r="L375" s="56">
        <v>24.317736426404004</v>
      </c>
      <c r="M375" s="56">
        <v>6.6846514047866803</v>
      </c>
      <c r="N375" s="56">
        <v>23.11284938271605</v>
      </c>
      <c r="O375" s="56">
        <v>22.97201390374331</v>
      </c>
      <c r="P375" s="56">
        <v>21.262807458292443</v>
      </c>
      <c r="Q375" s="56">
        <v>23.778407294317219</v>
      </c>
      <c r="R375" s="56">
        <v>20.648609062170703</v>
      </c>
      <c r="S375" s="56">
        <v>18.599057971014492</v>
      </c>
      <c r="T375" s="56">
        <v>17.399777911646584</v>
      </c>
      <c r="U375" s="56">
        <v>15.059046153846152</v>
      </c>
      <c r="V375" s="56">
        <v>14.564222375397668</v>
      </c>
      <c r="W375" s="56" t="s">
        <v>523</v>
      </c>
      <c r="X375" s="56">
        <v>0</v>
      </c>
      <c r="Y375" s="56" t="s">
        <v>523</v>
      </c>
      <c r="Z375" s="56">
        <v>0</v>
      </c>
      <c r="AA375" s="56" t="s">
        <v>523</v>
      </c>
      <c r="AB375" s="56">
        <v>0</v>
      </c>
    </row>
    <row r="376" spans="1:28" x14ac:dyDescent="0.25">
      <c r="A376" s="3" t="s">
        <v>270</v>
      </c>
      <c r="B376" s="3" t="s">
        <v>270</v>
      </c>
      <c r="C376" s="56">
        <v>0</v>
      </c>
      <c r="D376" s="56">
        <v>0</v>
      </c>
      <c r="E376" s="56">
        <v>0</v>
      </c>
      <c r="F376" s="56">
        <v>0</v>
      </c>
      <c r="G376" s="56">
        <v>0</v>
      </c>
      <c r="H376" s="56">
        <v>0</v>
      </c>
      <c r="I376" s="56">
        <v>0</v>
      </c>
      <c r="J376" s="56">
        <v>0</v>
      </c>
      <c r="K376" s="56">
        <v>0</v>
      </c>
      <c r="L376" s="56">
        <v>0</v>
      </c>
      <c r="M376" s="56">
        <v>0</v>
      </c>
      <c r="N376" s="56">
        <v>31.922828992878941</v>
      </c>
      <c r="O376" s="56">
        <v>30.102902061855669</v>
      </c>
      <c r="P376" s="56">
        <v>31.211744827586209</v>
      </c>
      <c r="Q376" s="56">
        <v>32.049241860465116</v>
      </c>
      <c r="R376" s="56">
        <v>30.986969696969695</v>
      </c>
      <c r="S376" s="56">
        <v>31.055938697318005</v>
      </c>
      <c r="T376" s="56">
        <v>30.043438508682328</v>
      </c>
      <c r="U376" s="56">
        <v>29.575127292340884</v>
      </c>
      <c r="V376" s="56">
        <v>29.994460465116283</v>
      </c>
      <c r="W376" s="56">
        <v>30.572261491317668</v>
      </c>
      <c r="X376" s="56">
        <v>30.147230645161294</v>
      </c>
      <c r="Y376" s="56">
        <v>30.885999999999996</v>
      </c>
      <c r="Z376" s="56">
        <v>31.269249301397203</v>
      </c>
      <c r="AA376" s="56">
        <v>29.300256729699669</v>
      </c>
      <c r="AB376" s="56">
        <v>31.040205093228654</v>
      </c>
    </row>
    <row r="377" spans="1:28" x14ac:dyDescent="0.25">
      <c r="A377" s="3" t="s">
        <v>419</v>
      </c>
      <c r="B377" s="3" t="s">
        <v>253</v>
      </c>
      <c r="C377" s="56">
        <v>0</v>
      </c>
      <c r="D377" s="56">
        <v>0</v>
      </c>
      <c r="E377" s="56">
        <v>0</v>
      </c>
      <c r="F377" s="56">
        <v>0</v>
      </c>
      <c r="G377" s="56">
        <v>0</v>
      </c>
      <c r="H377" s="56">
        <v>0</v>
      </c>
      <c r="I377" s="56">
        <v>0</v>
      </c>
      <c r="J377" s="56">
        <v>0</v>
      </c>
      <c r="K377" s="56">
        <v>0</v>
      </c>
      <c r="L377" s="56">
        <v>9.6166405679513201</v>
      </c>
      <c r="M377" s="56">
        <v>0</v>
      </c>
      <c r="N377" s="56">
        <v>0</v>
      </c>
      <c r="O377" s="56">
        <v>0</v>
      </c>
      <c r="P377" s="56">
        <v>0</v>
      </c>
      <c r="Q377" s="56">
        <v>0</v>
      </c>
      <c r="R377" s="56">
        <v>0</v>
      </c>
      <c r="S377" s="56">
        <v>1.4547846889952152</v>
      </c>
      <c r="T377" s="56" t="s">
        <v>523</v>
      </c>
      <c r="U377" s="56" t="s">
        <v>523</v>
      </c>
      <c r="V377" s="56" t="s">
        <v>523</v>
      </c>
      <c r="W377" s="56" t="s">
        <v>523</v>
      </c>
      <c r="X377" s="56" t="s">
        <v>523</v>
      </c>
      <c r="Y377" s="56" t="s">
        <v>523</v>
      </c>
      <c r="Z377" s="56">
        <v>0</v>
      </c>
      <c r="AA377" s="56" t="s">
        <v>523</v>
      </c>
      <c r="AB377" s="56">
        <v>0</v>
      </c>
    </row>
    <row r="378" spans="1:28" x14ac:dyDescent="0.25">
      <c r="A378" s="3" t="s">
        <v>341</v>
      </c>
      <c r="B378" s="9" t="s">
        <v>333</v>
      </c>
      <c r="C378" s="56">
        <v>0</v>
      </c>
      <c r="D378" s="56">
        <v>0</v>
      </c>
      <c r="E378" s="56">
        <v>13.376029962546816</v>
      </c>
      <c r="F378" s="56">
        <v>14.251282051282052</v>
      </c>
      <c r="G378" s="56">
        <v>0</v>
      </c>
      <c r="H378" s="56">
        <v>0</v>
      </c>
      <c r="I378" s="56">
        <v>14.009809809809809</v>
      </c>
      <c r="J378" s="56">
        <v>15.729490615835779</v>
      </c>
      <c r="K378" s="56">
        <v>16.979524576334413</v>
      </c>
      <c r="L378" s="56">
        <v>17.287758652405522</v>
      </c>
      <c r="M378" s="56">
        <v>16.614866666666668</v>
      </c>
      <c r="N378" s="56">
        <v>14.63578288100209</v>
      </c>
      <c r="O378" s="56">
        <v>14.995882352941177</v>
      </c>
      <c r="P378" s="56">
        <v>14.389794319294809</v>
      </c>
      <c r="Q378" s="56">
        <v>13.91090764063812</v>
      </c>
      <c r="R378" s="56">
        <v>13.996666666666666</v>
      </c>
      <c r="S378" s="56">
        <v>14.163554502369669</v>
      </c>
      <c r="T378" s="56">
        <v>14.659003984063744</v>
      </c>
      <c r="U378" s="56">
        <v>14.270718849840256</v>
      </c>
      <c r="V378" s="56">
        <v>14.135378868729989</v>
      </c>
      <c r="W378" s="56">
        <v>14.048097560975609</v>
      </c>
      <c r="X378" s="56">
        <v>14.098989898989899</v>
      </c>
      <c r="Y378" s="56">
        <v>14.556745531019978</v>
      </c>
      <c r="Z378" s="56">
        <v>14.908752631578947</v>
      </c>
      <c r="AA378" s="56">
        <v>14.829039952996476</v>
      </c>
      <c r="AB378" s="56">
        <v>14.658324726911617</v>
      </c>
    </row>
    <row r="379" spans="1:28" x14ac:dyDescent="0.25">
      <c r="A379" s="3" t="s">
        <v>283</v>
      </c>
      <c r="B379" s="3" t="s">
        <v>283</v>
      </c>
      <c r="C379" s="56">
        <v>0</v>
      </c>
      <c r="D379" s="56">
        <v>0</v>
      </c>
      <c r="E379" s="56">
        <v>0</v>
      </c>
      <c r="F379" s="56">
        <v>0</v>
      </c>
      <c r="G379" s="56">
        <v>0</v>
      </c>
      <c r="H379" s="56">
        <v>65.589815712900105</v>
      </c>
      <c r="I379" s="56">
        <v>81.885429141716571</v>
      </c>
      <c r="J379" s="56">
        <v>93.602314368370287</v>
      </c>
      <c r="K379" s="56">
        <v>84.360311284046688</v>
      </c>
      <c r="L379" s="56">
        <v>85.580259481037928</v>
      </c>
      <c r="M379" s="56">
        <v>87.112251791197551</v>
      </c>
      <c r="N379" s="56">
        <v>88.199583333333337</v>
      </c>
      <c r="O379" s="56">
        <v>107.86251875669883</v>
      </c>
      <c r="P379" s="56">
        <v>124.07333333333332</v>
      </c>
      <c r="Q379" s="56">
        <v>128.54022659932659</v>
      </c>
      <c r="R379" s="56">
        <v>155.47639412997904</v>
      </c>
      <c r="S379" s="56">
        <v>145.86455331412105</v>
      </c>
      <c r="T379" s="56">
        <v>148.45819467455624</v>
      </c>
      <c r="U379" s="56">
        <v>142.28553191489362</v>
      </c>
      <c r="V379" s="56">
        <v>126.30191489361704</v>
      </c>
      <c r="W379" s="56">
        <v>148.9863306451613</v>
      </c>
      <c r="X379" s="56">
        <v>131.0241781186094</v>
      </c>
      <c r="Y379" s="56">
        <v>153.61534609781478</v>
      </c>
      <c r="Z379" s="56">
        <v>155.2688069767442</v>
      </c>
      <c r="AA379" s="56">
        <v>155.71993388429752</v>
      </c>
      <c r="AB379" s="56">
        <v>160.08921836734694</v>
      </c>
    </row>
    <row r="380" spans="1:28" x14ac:dyDescent="0.25">
      <c r="A380" s="5" t="s">
        <v>13</v>
      </c>
      <c r="B380" s="9" t="s">
        <v>137</v>
      </c>
      <c r="C380" s="56">
        <v>0</v>
      </c>
      <c r="D380" s="56">
        <v>0</v>
      </c>
      <c r="E380" s="56">
        <v>0</v>
      </c>
      <c r="F380" s="56">
        <v>0</v>
      </c>
      <c r="G380" s="56">
        <v>0</v>
      </c>
      <c r="H380" s="56">
        <v>0</v>
      </c>
      <c r="I380" s="56">
        <v>0</v>
      </c>
      <c r="J380" s="56">
        <v>0</v>
      </c>
      <c r="K380" s="56">
        <v>0</v>
      </c>
      <c r="L380" s="56">
        <v>0</v>
      </c>
      <c r="M380" s="56">
        <v>0</v>
      </c>
      <c r="N380" s="56">
        <v>0</v>
      </c>
      <c r="O380" s="56">
        <v>0</v>
      </c>
      <c r="P380" s="56">
        <v>0</v>
      </c>
      <c r="Q380" s="56">
        <v>0.17834319526627218</v>
      </c>
      <c r="R380" s="56">
        <v>0</v>
      </c>
      <c r="S380" s="56" t="s">
        <v>523</v>
      </c>
      <c r="T380" s="56" t="s">
        <v>523</v>
      </c>
      <c r="U380" s="56" t="s">
        <v>523</v>
      </c>
      <c r="V380" s="56" t="s">
        <v>523</v>
      </c>
      <c r="W380" s="56" t="s">
        <v>523</v>
      </c>
      <c r="X380" s="56" t="s">
        <v>523</v>
      </c>
      <c r="Y380" s="56" t="s">
        <v>523</v>
      </c>
      <c r="Z380" s="56">
        <v>0</v>
      </c>
      <c r="AA380" s="56" t="s">
        <v>523</v>
      </c>
      <c r="AB380" s="56">
        <v>0</v>
      </c>
    </row>
    <row r="381" spans="1:28" x14ac:dyDescent="0.25">
      <c r="A381" s="5" t="s">
        <v>477</v>
      </c>
      <c r="B381" s="10" t="s">
        <v>82</v>
      </c>
      <c r="C381" s="56">
        <v>0</v>
      </c>
      <c r="D381" s="56">
        <v>0</v>
      </c>
      <c r="E381" s="56">
        <v>0</v>
      </c>
      <c r="F381" s="56">
        <v>0</v>
      </c>
      <c r="G381" s="56">
        <v>0</v>
      </c>
      <c r="H381" s="56">
        <v>0</v>
      </c>
      <c r="I381" s="56">
        <v>0</v>
      </c>
      <c r="J381" s="56">
        <v>0</v>
      </c>
      <c r="K381" s="56">
        <v>0</v>
      </c>
      <c r="L381" s="56">
        <v>0</v>
      </c>
      <c r="M381" s="56">
        <v>0</v>
      </c>
      <c r="N381" s="56">
        <v>0</v>
      </c>
      <c r="O381" s="56">
        <v>0</v>
      </c>
      <c r="P381" s="56">
        <v>0</v>
      </c>
      <c r="Q381" s="56">
        <v>7.5542465753424661</v>
      </c>
      <c r="R381" s="56">
        <v>3.7259069999881498</v>
      </c>
      <c r="S381" s="56">
        <v>4.4254736842105267</v>
      </c>
      <c r="T381" s="56">
        <v>10.046301369863013</v>
      </c>
      <c r="U381" s="56">
        <v>9.9474999999999998</v>
      </c>
      <c r="V381" s="56">
        <v>8.4830849947534102</v>
      </c>
      <c r="W381" s="56">
        <v>8.4414501510574027</v>
      </c>
      <c r="X381" s="56">
        <v>9.7478650553877131</v>
      </c>
      <c r="Y381" s="56">
        <v>10.389700214132763</v>
      </c>
      <c r="Z381" s="56">
        <v>9.8815032679738568</v>
      </c>
      <c r="AA381" s="56">
        <v>10.221574803149608</v>
      </c>
      <c r="AB381" s="56">
        <v>10.618506429277943</v>
      </c>
    </row>
    <row r="382" spans="1:28" x14ac:dyDescent="0.25">
      <c r="A382" s="3" t="s">
        <v>448</v>
      </c>
      <c r="B382" s="57" t="s">
        <v>448</v>
      </c>
      <c r="C382" s="56">
        <v>35.328250701590271</v>
      </c>
      <c r="D382" s="56">
        <v>30.963130927835046</v>
      </c>
      <c r="E382" s="56">
        <v>37.580836714975845</v>
      </c>
      <c r="F382" s="56">
        <v>29.689655172413794</v>
      </c>
      <c r="G382" s="56">
        <v>32.142105263157895</v>
      </c>
      <c r="H382" s="56">
        <v>32.305431619786617</v>
      </c>
      <c r="I382" s="56">
        <v>29.889979123173276</v>
      </c>
      <c r="J382" s="56">
        <v>28.701205811623247</v>
      </c>
      <c r="K382" s="56">
        <v>28.481882258064516</v>
      </c>
      <c r="L382" s="56">
        <v>35.134905737637617</v>
      </c>
      <c r="M382" s="56">
        <v>0</v>
      </c>
      <c r="N382" s="56">
        <v>0</v>
      </c>
      <c r="O382" s="56">
        <v>0</v>
      </c>
      <c r="P382" s="56">
        <v>0</v>
      </c>
      <c r="Q382" s="56">
        <v>0</v>
      </c>
      <c r="R382" s="56">
        <v>0</v>
      </c>
      <c r="S382" s="56">
        <v>50.314603481624758</v>
      </c>
      <c r="T382" s="56">
        <v>50.200447609359109</v>
      </c>
      <c r="U382" s="56">
        <v>50.430149253731351</v>
      </c>
      <c r="V382" s="56">
        <v>49.996439790575913</v>
      </c>
      <c r="W382" s="56">
        <v>52.266969696969696</v>
      </c>
      <c r="X382" s="56">
        <v>51.854622356495469</v>
      </c>
      <c r="Y382" s="56">
        <v>55.739029029029027</v>
      </c>
      <c r="Z382" s="56">
        <v>54.823538928210311</v>
      </c>
      <c r="AA382" s="56">
        <v>54.297286821705427</v>
      </c>
      <c r="AB382" s="56">
        <v>54.663698630136977</v>
      </c>
    </row>
    <row r="383" spans="1:28" x14ac:dyDescent="0.25">
      <c r="A383" s="3" t="s">
        <v>420</v>
      </c>
      <c r="B383" s="3" t="s">
        <v>299</v>
      </c>
      <c r="C383" s="56">
        <v>0</v>
      </c>
      <c r="D383" s="56">
        <v>2.2876734074823055</v>
      </c>
      <c r="E383" s="56">
        <v>1.9333333333333333</v>
      </c>
      <c r="F383" s="56">
        <v>0</v>
      </c>
      <c r="G383" s="56">
        <v>0</v>
      </c>
      <c r="H383" s="56">
        <v>0</v>
      </c>
      <c r="I383" s="56">
        <v>0</v>
      </c>
      <c r="J383" s="56">
        <v>0</v>
      </c>
      <c r="K383" s="56">
        <v>0</v>
      </c>
      <c r="L383" s="56">
        <v>0</v>
      </c>
      <c r="M383" s="56">
        <v>0</v>
      </c>
      <c r="N383" s="56">
        <v>0</v>
      </c>
      <c r="O383" s="56">
        <v>0</v>
      </c>
      <c r="P383" s="56">
        <v>0</v>
      </c>
      <c r="Q383" s="56">
        <v>0</v>
      </c>
      <c r="R383" s="56">
        <v>0</v>
      </c>
      <c r="S383" s="56">
        <v>0</v>
      </c>
      <c r="T383" s="56" t="s">
        <v>523</v>
      </c>
      <c r="U383" s="56" t="s">
        <v>523</v>
      </c>
      <c r="V383" s="56" t="s">
        <v>523</v>
      </c>
      <c r="W383" s="56" t="s">
        <v>523</v>
      </c>
      <c r="X383" s="56" t="s">
        <v>523</v>
      </c>
      <c r="Y383" s="56" t="s">
        <v>523</v>
      </c>
      <c r="Z383" s="56">
        <v>0</v>
      </c>
      <c r="AA383" s="56" t="s">
        <v>523</v>
      </c>
      <c r="AB383" s="56">
        <v>0</v>
      </c>
    </row>
    <row r="384" spans="1:28" x14ac:dyDescent="0.25">
      <c r="A384" s="3" t="s">
        <v>516</v>
      </c>
      <c r="B384" s="3" t="s">
        <v>0</v>
      </c>
      <c r="C384" s="56">
        <v>0</v>
      </c>
      <c r="D384" s="56">
        <v>0</v>
      </c>
      <c r="E384" s="56">
        <v>0</v>
      </c>
      <c r="F384" s="56">
        <v>0</v>
      </c>
      <c r="G384" s="56">
        <v>0</v>
      </c>
      <c r="H384" s="56">
        <v>0</v>
      </c>
      <c r="I384" s="56">
        <v>0</v>
      </c>
      <c r="J384" s="56">
        <v>0</v>
      </c>
      <c r="K384" s="56">
        <v>0</v>
      </c>
      <c r="L384" s="56">
        <v>0</v>
      </c>
      <c r="M384" s="56">
        <v>0</v>
      </c>
      <c r="N384" s="56">
        <v>0</v>
      </c>
      <c r="O384" s="56">
        <v>0</v>
      </c>
      <c r="P384" s="56">
        <v>0</v>
      </c>
      <c r="Q384" s="56">
        <v>0</v>
      </c>
      <c r="R384" s="56">
        <v>0</v>
      </c>
      <c r="S384" s="56">
        <v>0.78368932038834949</v>
      </c>
      <c r="T384" s="56">
        <v>0.80056056056056057</v>
      </c>
      <c r="U384" s="56">
        <v>0.72619596864501679</v>
      </c>
      <c r="V384" s="56">
        <v>0.80539564270152508</v>
      </c>
      <c r="W384" s="56">
        <v>0.77073804573804572</v>
      </c>
      <c r="X384" s="56">
        <v>0.7358541666666667</v>
      </c>
      <c r="Y384" s="56">
        <v>0.73462526766595282</v>
      </c>
      <c r="Z384" s="56">
        <v>0.67954505005561727</v>
      </c>
      <c r="AA384" s="56">
        <v>0.65334497041420114</v>
      </c>
      <c r="AB384" s="56">
        <v>0.68859353233830844</v>
      </c>
    </row>
    <row r="385" spans="1:28" x14ac:dyDescent="0.25">
      <c r="A385" s="3" t="s">
        <v>127</v>
      </c>
      <c r="B385" s="9" t="s">
        <v>492</v>
      </c>
      <c r="C385" s="56">
        <v>0</v>
      </c>
      <c r="D385" s="56">
        <v>0</v>
      </c>
      <c r="E385" s="56">
        <v>0</v>
      </c>
      <c r="F385" s="56">
        <v>0</v>
      </c>
      <c r="G385" s="56">
        <v>0</v>
      </c>
      <c r="H385" s="56">
        <v>0</v>
      </c>
      <c r="I385" s="56">
        <v>0</v>
      </c>
      <c r="J385" s="56">
        <v>0</v>
      </c>
      <c r="K385" s="56">
        <v>0</v>
      </c>
      <c r="L385" s="56">
        <v>0</v>
      </c>
      <c r="M385" s="56">
        <v>0</v>
      </c>
      <c r="N385" s="56">
        <v>0</v>
      </c>
      <c r="O385" s="56">
        <v>0</v>
      </c>
      <c r="P385" s="56">
        <v>2.3574269005847954</v>
      </c>
      <c r="Q385" s="56">
        <v>2.6632241813602016</v>
      </c>
      <c r="R385" s="56">
        <v>2.0453702194357364</v>
      </c>
      <c r="S385" s="56">
        <v>2.0353537284894836</v>
      </c>
      <c r="T385" s="56">
        <v>1.8628207100591716</v>
      </c>
      <c r="U385" s="56">
        <v>1.688314790286976</v>
      </c>
      <c r="V385" s="56">
        <v>1.5974588235294116</v>
      </c>
      <c r="W385" s="56">
        <v>1.6948714285714286</v>
      </c>
      <c r="X385" s="56">
        <v>1.7210000000000001</v>
      </c>
      <c r="Y385" s="56">
        <v>1.7495833333333333</v>
      </c>
      <c r="Z385" s="56">
        <v>1.7342798353909465</v>
      </c>
      <c r="AA385" s="56">
        <v>1.6447440835266822</v>
      </c>
      <c r="AB385" s="56">
        <v>1.6844658025922237</v>
      </c>
    </row>
    <row r="386" spans="1:28" x14ac:dyDescent="0.25">
      <c r="A386" s="3" t="s">
        <v>275</v>
      </c>
      <c r="B386" s="8" t="s">
        <v>273</v>
      </c>
      <c r="C386" s="56">
        <v>0</v>
      </c>
      <c r="D386" s="56">
        <v>0</v>
      </c>
      <c r="E386" s="56">
        <v>0</v>
      </c>
      <c r="F386" s="56">
        <v>0</v>
      </c>
      <c r="G386" s="56">
        <v>0</v>
      </c>
      <c r="H386" s="56">
        <v>0</v>
      </c>
      <c r="I386" s="56">
        <v>0</v>
      </c>
      <c r="J386" s="56">
        <v>0</v>
      </c>
      <c r="K386" s="56">
        <v>0</v>
      </c>
      <c r="L386" s="56">
        <v>0</v>
      </c>
      <c r="M386" s="56">
        <v>3.3714432989690719</v>
      </c>
      <c r="N386" s="56">
        <v>3.6262355415352263</v>
      </c>
      <c r="O386" s="56">
        <v>3.3404463336875665</v>
      </c>
      <c r="P386" s="56">
        <v>3.3625196850393699</v>
      </c>
      <c r="Q386" s="56">
        <v>3.0233670033670035</v>
      </c>
      <c r="R386" s="56">
        <v>4.2447058823529407</v>
      </c>
      <c r="S386" s="56">
        <v>4.1647376573088088</v>
      </c>
      <c r="T386" s="56">
        <v>4.263075267770204</v>
      </c>
      <c r="U386" s="56">
        <v>4.2162175572519081</v>
      </c>
      <c r="V386" s="56">
        <v>4.4112041972717737</v>
      </c>
      <c r="W386" s="56">
        <v>4.6195403499488226</v>
      </c>
      <c r="X386" s="56">
        <v>4.5498994176165803</v>
      </c>
      <c r="Y386" s="56">
        <v>4.6820635313496286</v>
      </c>
      <c r="Z386" s="56">
        <v>4.6227509149623245</v>
      </c>
      <c r="AA386" s="56">
        <v>4.611733410672854</v>
      </c>
      <c r="AB386" s="56">
        <v>4.6928506233830856</v>
      </c>
    </row>
    <row r="387" spans="1:28" x14ac:dyDescent="0.25">
      <c r="A387" s="3" t="s">
        <v>284</v>
      </c>
      <c r="B387" s="8" t="s">
        <v>283</v>
      </c>
      <c r="C387" s="56">
        <v>0</v>
      </c>
      <c r="D387" s="56">
        <v>0</v>
      </c>
      <c r="E387" s="56">
        <v>0</v>
      </c>
      <c r="F387" s="56">
        <v>0</v>
      </c>
      <c r="G387" s="56">
        <v>0</v>
      </c>
      <c r="H387" s="56">
        <v>0</v>
      </c>
      <c r="I387" s="56">
        <v>0</v>
      </c>
      <c r="J387" s="56">
        <v>0</v>
      </c>
      <c r="K387" s="56">
        <v>0</v>
      </c>
      <c r="L387" s="56">
        <v>11.079498003992017</v>
      </c>
      <c r="M387" s="56">
        <v>11.277834698055273</v>
      </c>
      <c r="N387" s="56">
        <v>11.418604166666668</v>
      </c>
      <c r="O387" s="56">
        <v>18.379689174705252</v>
      </c>
      <c r="P387" s="56">
        <v>0</v>
      </c>
      <c r="Q387" s="56">
        <v>0</v>
      </c>
      <c r="R387" s="56">
        <v>0</v>
      </c>
      <c r="S387" s="56" t="s">
        <v>523</v>
      </c>
      <c r="T387" s="56" t="s">
        <v>523</v>
      </c>
      <c r="U387" s="56" t="s">
        <v>523</v>
      </c>
      <c r="V387" s="56" t="s">
        <v>523</v>
      </c>
      <c r="W387" s="56" t="s">
        <v>523</v>
      </c>
      <c r="X387" s="56" t="s">
        <v>523</v>
      </c>
      <c r="Y387" s="56" t="s">
        <v>523</v>
      </c>
      <c r="Z387" s="56">
        <v>0</v>
      </c>
      <c r="AA387" s="56" t="s">
        <v>523</v>
      </c>
      <c r="AB387" s="56">
        <v>0</v>
      </c>
    </row>
    <row r="388" spans="1:28" x14ac:dyDescent="0.25">
      <c r="A388" s="3" t="s">
        <v>217</v>
      </c>
      <c r="B388" s="3" t="s">
        <v>217</v>
      </c>
      <c r="C388" s="56">
        <v>843.65438596491208</v>
      </c>
      <c r="D388" s="56">
        <v>841.89793448940281</v>
      </c>
      <c r="E388" s="56">
        <v>881.16691449814118</v>
      </c>
      <c r="F388" s="56">
        <v>913.78749359302924</v>
      </c>
      <c r="G388" s="56">
        <v>942.05917602996237</v>
      </c>
      <c r="H388" s="56">
        <v>939.7161228406909</v>
      </c>
      <c r="I388" s="56">
        <v>885.74137931034488</v>
      </c>
      <c r="J388" s="56">
        <v>977.29239598278332</v>
      </c>
      <c r="K388" s="56">
        <v>974.47137841239112</v>
      </c>
      <c r="L388" s="56">
        <v>975.05820974639482</v>
      </c>
      <c r="M388" s="56">
        <v>996.83059517701372</v>
      </c>
      <c r="N388" s="56">
        <v>1004.20076175383</v>
      </c>
      <c r="O388" s="56">
        <v>991.74377425474245</v>
      </c>
      <c r="P388" s="56">
        <v>994.8903472361809</v>
      </c>
      <c r="Q388" s="56">
        <v>1048.8414869863013</v>
      </c>
      <c r="R388" s="56">
        <v>1004.1275316239316</v>
      </c>
      <c r="S388" s="56">
        <v>1027.293999025816</v>
      </c>
      <c r="T388" s="56">
        <v>1033.2545454545455</v>
      </c>
      <c r="U388" s="56">
        <v>1005.4414574284169</v>
      </c>
      <c r="V388" s="56">
        <v>995.46767554585176</v>
      </c>
      <c r="W388" s="56">
        <v>1041.5582810087494</v>
      </c>
      <c r="X388" s="56">
        <v>1015.5170064748202</v>
      </c>
      <c r="Y388" s="56">
        <v>1037.5873423987375</v>
      </c>
      <c r="Z388" s="56">
        <v>1029.0567781584584</v>
      </c>
      <c r="AA388" s="56">
        <v>988.80332541567691</v>
      </c>
      <c r="AB388" s="56">
        <v>1026.8992012345682</v>
      </c>
    </row>
    <row r="389" spans="1:28" x14ac:dyDescent="0.25">
      <c r="A389" s="3" t="s">
        <v>286</v>
      </c>
      <c r="B389" s="3" t="s">
        <v>286</v>
      </c>
      <c r="C389" s="56">
        <v>539.70880503144656</v>
      </c>
      <c r="D389" s="56">
        <v>531.36399999999992</v>
      </c>
      <c r="E389" s="56">
        <v>527.03838862559246</v>
      </c>
      <c r="F389" s="56">
        <v>531.65370548604415</v>
      </c>
      <c r="G389" s="56">
        <v>522.17299270072988</v>
      </c>
      <c r="H389" s="56">
        <v>561.33417740667983</v>
      </c>
      <c r="I389" s="56">
        <v>559.27344228804895</v>
      </c>
      <c r="J389" s="56">
        <v>562.39379379379375</v>
      </c>
      <c r="K389" s="56">
        <v>556.50401418439719</v>
      </c>
      <c r="L389" s="56">
        <v>546.52687987742593</v>
      </c>
      <c r="M389" s="56">
        <v>527.82876542948031</v>
      </c>
      <c r="N389" s="56">
        <v>522.8061174503656</v>
      </c>
      <c r="O389" s="56">
        <v>523.11035531914899</v>
      </c>
      <c r="P389" s="56">
        <v>558.82194653465342</v>
      </c>
      <c r="Q389" s="56">
        <v>587.68490296684126</v>
      </c>
      <c r="R389" s="56">
        <v>762.25502662406814</v>
      </c>
      <c r="S389" s="56">
        <v>647.97931237721025</v>
      </c>
      <c r="T389" s="56">
        <v>658.6444573033707</v>
      </c>
      <c r="U389" s="56">
        <v>544.11996735582159</v>
      </c>
      <c r="V389" s="56">
        <v>547.52892432432418</v>
      </c>
      <c r="W389" s="56">
        <v>554.29824637681156</v>
      </c>
      <c r="X389" s="56">
        <v>547.31660245901639</v>
      </c>
      <c r="Y389" s="56">
        <v>566.86466666666661</v>
      </c>
      <c r="Z389" s="56">
        <v>558.61133223480942</v>
      </c>
      <c r="AA389" s="56">
        <v>527.59408013856819</v>
      </c>
      <c r="AB389" s="56">
        <v>564.24200804369411</v>
      </c>
    </row>
    <row r="390" spans="1:28" x14ac:dyDescent="0.25">
      <c r="A390" s="3" t="s">
        <v>234</v>
      </c>
      <c r="B390" s="3" t="s">
        <v>234</v>
      </c>
      <c r="C390" s="56">
        <v>0</v>
      </c>
      <c r="D390" s="56">
        <v>0</v>
      </c>
      <c r="E390" s="56">
        <v>0</v>
      </c>
      <c r="F390" s="56">
        <v>0</v>
      </c>
      <c r="G390" s="56">
        <v>30.837404580152672</v>
      </c>
      <c r="H390" s="56">
        <v>29.444676806083649</v>
      </c>
      <c r="I390" s="56">
        <v>31.560784313725488</v>
      </c>
      <c r="J390" s="56">
        <v>33.672573986152329</v>
      </c>
      <c r="K390" s="56">
        <v>33.024546123260436</v>
      </c>
      <c r="L390" s="56">
        <v>31.465662809917358</v>
      </c>
      <c r="M390" s="56">
        <v>33.369635036496348</v>
      </c>
      <c r="N390" s="56">
        <v>31.543576763485472</v>
      </c>
      <c r="O390" s="56">
        <v>34.409281600853788</v>
      </c>
      <c r="P390" s="56">
        <v>34.771662919132147</v>
      </c>
      <c r="Q390" s="56">
        <v>37.25051662468514</v>
      </c>
      <c r="R390" s="56">
        <v>34.362207991587802</v>
      </c>
      <c r="S390" s="56">
        <v>34.171497584541065</v>
      </c>
      <c r="T390" s="56">
        <v>34.738597014925375</v>
      </c>
      <c r="U390" s="56">
        <v>34.392876923076919</v>
      </c>
      <c r="V390" s="56">
        <v>34.474618463180363</v>
      </c>
      <c r="W390" s="56">
        <v>36.840651068158692</v>
      </c>
      <c r="X390" s="56">
        <v>36.029148936170216</v>
      </c>
      <c r="Y390" s="56">
        <v>36.49146750524109</v>
      </c>
      <c r="Z390" s="56">
        <v>34.45468524251806</v>
      </c>
      <c r="AA390" s="56">
        <v>32.474238211382115</v>
      </c>
      <c r="AB390" s="56">
        <v>35.925529083665339</v>
      </c>
    </row>
    <row r="391" spans="1:28" x14ac:dyDescent="0.25">
      <c r="A391" s="3" t="s">
        <v>517</v>
      </c>
      <c r="B391" s="3" t="s">
        <v>490</v>
      </c>
      <c r="C391" s="56">
        <v>0</v>
      </c>
      <c r="D391" s="56">
        <v>0</v>
      </c>
      <c r="E391" s="56">
        <v>0</v>
      </c>
      <c r="F391" s="56">
        <v>0</v>
      </c>
      <c r="G391" s="56">
        <v>0</v>
      </c>
      <c r="H391" s="56">
        <v>0</v>
      </c>
      <c r="I391" s="56">
        <v>0</v>
      </c>
      <c r="J391" s="56">
        <v>0</v>
      </c>
      <c r="K391" s="56">
        <v>0</v>
      </c>
      <c r="L391" s="56">
        <v>0</v>
      </c>
      <c r="M391" s="56">
        <v>0</v>
      </c>
      <c r="N391" s="56">
        <v>0</v>
      </c>
      <c r="O391" s="56">
        <v>0</v>
      </c>
      <c r="P391" s="56">
        <v>0</v>
      </c>
      <c r="Q391" s="56">
        <v>0</v>
      </c>
      <c r="R391" s="56">
        <v>0</v>
      </c>
      <c r="S391" s="56" t="s">
        <v>523</v>
      </c>
      <c r="T391" s="56">
        <v>0.23431532258064516</v>
      </c>
      <c r="U391" s="56">
        <v>0.25219999999999998</v>
      </c>
      <c r="V391" s="56">
        <v>0.24433850267379678</v>
      </c>
      <c r="W391" s="56">
        <v>0.25136228338430172</v>
      </c>
      <c r="X391" s="56">
        <v>0.25881717171717172</v>
      </c>
      <c r="Y391" s="56">
        <v>0.26296470588235293</v>
      </c>
      <c r="Z391" s="56">
        <v>0.27952099792099794</v>
      </c>
      <c r="AA391" s="56">
        <v>0.27579211136890952</v>
      </c>
      <c r="AB391" s="56">
        <v>0.30267705242334325</v>
      </c>
    </row>
    <row r="392" spans="1:28" x14ac:dyDescent="0.25">
      <c r="A392" s="3" t="s">
        <v>294</v>
      </c>
      <c r="B392" s="3" t="s">
        <v>294</v>
      </c>
      <c r="C392" s="56">
        <v>41.475133214920071</v>
      </c>
      <c r="D392" s="56">
        <v>39.407308838133062</v>
      </c>
      <c r="E392" s="56">
        <v>41.16291079812207</v>
      </c>
      <c r="F392" s="56">
        <v>43.151256281407036</v>
      </c>
      <c r="G392" s="56">
        <v>40.032938643702906</v>
      </c>
      <c r="H392" s="56">
        <v>43.485152409046208</v>
      </c>
      <c r="I392" s="56">
        <v>44.34256825075834</v>
      </c>
      <c r="J392" s="56">
        <v>46.771300893743792</v>
      </c>
      <c r="K392" s="56">
        <v>44.191584158415843</v>
      </c>
      <c r="L392" s="56">
        <v>44.254668028600612</v>
      </c>
      <c r="M392" s="56">
        <v>36.116859504132229</v>
      </c>
      <c r="N392" s="56">
        <v>37.189751773049643</v>
      </c>
      <c r="O392" s="56">
        <v>42.419178458289338</v>
      </c>
      <c r="P392" s="56">
        <v>44.17185978578383</v>
      </c>
      <c r="Q392" s="56">
        <v>40.240237691001695</v>
      </c>
      <c r="R392" s="56">
        <v>47.659095688748685</v>
      </c>
      <c r="S392" s="56">
        <v>37.949999999999996</v>
      </c>
      <c r="T392" s="56">
        <v>34.951097804391217</v>
      </c>
      <c r="U392" s="56">
        <v>42.277523910733265</v>
      </c>
      <c r="V392" s="56">
        <v>42.333675213675214</v>
      </c>
      <c r="W392" s="56">
        <v>28.016440849342771</v>
      </c>
      <c r="X392" s="56">
        <v>0</v>
      </c>
      <c r="Y392" s="56">
        <v>0</v>
      </c>
      <c r="Z392" s="56">
        <v>0</v>
      </c>
      <c r="AA392" s="56">
        <v>0</v>
      </c>
      <c r="AB392" s="56">
        <v>0</v>
      </c>
    </row>
    <row r="393" spans="1:28" x14ac:dyDescent="0.25">
      <c r="A393" s="3" t="s">
        <v>42</v>
      </c>
      <c r="B393" s="3" t="s">
        <v>42</v>
      </c>
      <c r="C393" s="56">
        <v>20.188682046834344</v>
      </c>
      <c r="D393" s="56">
        <v>18.784019943019942</v>
      </c>
      <c r="E393" s="56">
        <v>17.44588910133843</v>
      </c>
      <c r="F393" s="56">
        <v>17.059798994974873</v>
      </c>
      <c r="G393" s="56">
        <v>16.727582534611287</v>
      </c>
      <c r="H393" s="56">
        <v>18.52545805207329</v>
      </c>
      <c r="I393" s="56">
        <v>20.242115971515769</v>
      </c>
      <c r="J393" s="56">
        <v>18.688281249999999</v>
      </c>
      <c r="K393" s="56">
        <v>17.927246102021176</v>
      </c>
      <c r="L393" s="56">
        <v>18.380865517241382</v>
      </c>
      <c r="M393" s="56">
        <v>18.540082135523612</v>
      </c>
      <c r="N393" s="56">
        <v>18.204881954887217</v>
      </c>
      <c r="O393" s="56">
        <v>16.411634188034192</v>
      </c>
      <c r="P393" s="56">
        <v>19.634260139860139</v>
      </c>
      <c r="Q393" s="56">
        <v>20.625490196078431</v>
      </c>
      <c r="R393" s="56">
        <v>19.916088321560576</v>
      </c>
      <c r="S393" s="56">
        <v>19.182482889733841</v>
      </c>
      <c r="T393" s="56">
        <v>19.330980392156864</v>
      </c>
      <c r="U393" s="56">
        <v>20.343910614525139</v>
      </c>
      <c r="V393" s="56">
        <v>18.705174234424497</v>
      </c>
      <c r="W393" s="56">
        <v>19.253162217659135</v>
      </c>
      <c r="X393" s="56">
        <v>18.129674134419549</v>
      </c>
      <c r="Y393" s="56">
        <v>17.132727272727269</v>
      </c>
      <c r="Z393" s="56">
        <v>17.244444444444444</v>
      </c>
      <c r="AA393" s="56">
        <v>16.878132951945076</v>
      </c>
      <c r="AB393" s="56">
        <v>17.100000000000001</v>
      </c>
    </row>
    <row r="394" spans="1:28" x14ac:dyDescent="0.25">
      <c r="A394" s="3" t="s">
        <v>39</v>
      </c>
      <c r="B394" s="8" t="s">
        <v>164</v>
      </c>
      <c r="C394" s="56">
        <v>0</v>
      </c>
      <c r="D394" s="56">
        <v>0</v>
      </c>
      <c r="E394" s="56">
        <v>0</v>
      </c>
      <c r="F394" s="56">
        <v>0</v>
      </c>
      <c r="G394" s="56">
        <v>0</v>
      </c>
      <c r="H394" s="56">
        <v>0</v>
      </c>
      <c r="I394" s="56">
        <v>0</v>
      </c>
      <c r="J394" s="56">
        <v>0</v>
      </c>
      <c r="K394" s="56">
        <v>1.9331999999999998</v>
      </c>
      <c r="L394" s="56">
        <v>2.5202465587044536</v>
      </c>
      <c r="M394" s="56">
        <v>3.200992805755396</v>
      </c>
      <c r="N394" s="56">
        <v>3.2527328556806552</v>
      </c>
      <c r="O394" s="56">
        <v>3.0136114044350579</v>
      </c>
      <c r="P394" s="56">
        <v>3.0306776379477252</v>
      </c>
      <c r="Q394" s="56">
        <v>3.1958690176322424</v>
      </c>
      <c r="R394" s="56">
        <v>2.8528978102189777</v>
      </c>
      <c r="S394" s="56">
        <v>2.7270996168582373</v>
      </c>
      <c r="T394" s="56">
        <v>2.5963047666335646</v>
      </c>
      <c r="U394" s="56">
        <v>2.3029474703982773</v>
      </c>
      <c r="V394" s="56">
        <v>2.2258823529411762</v>
      </c>
      <c r="W394" s="56">
        <v>1.8691782477341392</v>
      </c>
      <c r="X394" s="56">
        <v>1.4612891809908997</v>
      </c>
      <c r="Y394" s="56">
        <v>1.8387120418848171</v>
      </c>
      <c r="Z394" s="56">
        <v>1.426578616352201</v>
      </c>
      <c r="AA394" s="56">
        <v>1.4063748558246827</v>
      </c>
      <c r="AB394" s="56">
        <v>1.4794117647058824</v>
      </c>
    </row>
    <row r="395" spans="1:28" x14ac:dyDescent="0.25">
      <c r="A395" s="3" t="s">
        <v>48</v>
      </c>
      <c r="B395" s="3" t="s">
        <v>48</v>
      </c>
      <c r="C395" s="56">
        <v>21.483333333333331</v>
      </c>
      <c r="D395" s="56">
        <v>21.975555555555555</v>
      </c>
      <c r="E395" s="56">
        <v>25.819801980198019</v>
      </c>
      <c r="F395" s="56">
        <v>23.345352400408579</v>
      </c>
      <c r="G395" s="56">
        <v>22.005128205128209</v>
      </c>
      <c r="H395" s="56">
        <v>20.340114613180518</v>
      </c>
      <c r="I395" s="56">
        <v>21.858703496503495</v>
      </c>
      <c r="J395" s="56">
        <v>22.126419672131149</v>
      </c>
      <c r="K395" s="56">
        <v>23.803716276703966</v>
      </c>
      <c r="L395" s="56">
        <v>31.109644029352403</v>
      </c>
      <c r="M395" s="56">
        <v>24.124310436634715</v>
      </c>
      <c r="N395" s="56">
        <v>25.284552845528452</v>
      </c>
      <c r="O395" s="56">
        <v>26.056430020283976</v>
      </c>
      <c r="P395" s="56">
        <v>27.102290076335876</v>
      </c>
      <c r="Q395" s="56">
        <v>29.377234401349074</v>
      </c>
      <c r="R395" s="56">
        <v>27.911938883034772</v>
      </c>
      <c r="S395" s="56">
        <v>27.120152817574024</v>
      </c>
      <c r="T395" s="56">
        <v>26.912178217821783</v>
      </c>
      <c r="U395" s="56">
        <v>27.644250269687163</v>
      </c>
      <c r="V395" s="56">
        <v>26.076430062630486</v>
      </c>
      <c r="W395" s="56">
        <v>27.037875751503005</v>
      </c>
      <c r="X395" s="56">
        <v>27.748469891411652</v>
      </c>
      <c r="Y395" s="56">
        <v>27.6</v>
      </c>
      <c r="Z395" s="56">
        <v>27.71410515672396</v>
      </c>
      <c r="AA395" s="56">
        <v>26.945617977528091</v>
      </c>
      <c r="AB395" s="56">
        <v>27.470703921568628</v>
      </c>
    </row>
    <row r="396" spans="1:28" x14ac:dyDescent="0.25">
      <c r="A396" s="3" t="s">
        <v>296</v>
      </c>
      <c r="B396" s="46" t="s">
        <v>296</v>
      </c>
      <c r="C396" s="56">
        <v>37.47543859649123</v>
      </c>
      <c r="D396" s="56">
        <v>40.122476464937563</v>
      </c>
      <c r="E396" s="56">
        <v>41.269462770970783</v>
      </c>
      <c r="F396" s="56">
        <v>40.91415752741775</v>
      </c>
      <c r="G396" s="56">
        <v>40.002150537634407</v>
      </c>
      <c r="H396" s="56">
        <v>37.332684688995215</v>
      </c>
      <c r="I396" s="56">
        <v>38.390505755395679</v>
      </c>
      <c r="J396" s="56">
        <v>38.966464448857991</v>
      </c>
      <c r="K396" s="56">
        <v>38.842876236663429</v>
      </c>
      <c r="L396" s="56">
        <v>36.586103773584902</v>
      </c>
      <c r="M396" s="56">
        <v>40.429958506224061</v>
      </c>
      <c r="N396" s="56">
        <v>39.325742887249731</v>
      </c>
      <c r="O396" s="56">
        <v>39.264941302027751</v>
      </c>
      <c r="P396" s="56">
        <v>33.718190954773874</v>
      </c>
      <c r="Q396" s="56">
        <v>38.961061259706646</v>
      </c>
      <c r="R396" s="56">
        <v>36.904968553459121</v>
      </c>
      <c r="S396" s="56">
        <v>38.666666666666664</v>
      </c>
      <c r="T396" s="56">
        <v>37.522813725490195</v>
      </c>
      <c r="U396" s="56">
        <v>35.376308830022083</v>
      </c>
      <c r="V396" s="56">
        <v>36.259450803858527</v>
      </c>
      <c r="W396" s="56">
        <v>39.293562184024267</v>
      </c>
      <c r="X396" s="56">
        <v>36.958201629327903</v>
      </c>
      <c r="Y396" s="56">
        <v>0</v>
      </c>
      <c r="Z396" s="56">
        <v>0</v>
      </c>
      <c r="AA396" s="56">
        <v>34.992158922558922</v>
      </c>
      <c r="AB396" s="56">
        <v>37.214395771878074</v>
      </c>
    </row>
    <row r="397" spans="1:28" x14ac:dyDescent="0.25">
      <c r="A397" s="3" t="s">
        <v>421</v>
      </c>
      <c r="B397" s="3" t="s">
        <v>489</v>
      </c>
      <c r="C397" s="56">
        <v>0</v>
      </c>
      <c r="D397" s="56">
        <v>0</v>
      </c>
      <c r="E397" s="56">
        <v>0</v>
      </c>
      <c r="F397" s="56">
        <v>0</v>
      </c>
      <c r="G397" s="56">
        <v>0</v>
      </c>
      <c r="H397" s="56">
        <v>0</v>
      </c>
      <c r="I397" s="56">
        <v>5.024672708962739</v>
      </c>
      <c r="J397" s="56">
        <v>5.8975609756097569</v>
      </c>
      <c r="K397" s="56">
        <v>0</v>
      </c>
      <c r="L397" s="56">
        <v>0</v>
      </c>
      <c r="M397" s="56">
        <v>0</v>
      </c>
      <c r="N397" s="56">
        <v>0</v>
      </c>
      <c r="O397" s="56">
        <v>0</v>
      </c>
      <c r="P397" s="56">
        <v>0</v>
      </c>
      <c r="Q397" s="56">
        <v>0</v>
      </c>
      <c r="R397" s="56">
        <v>0</v>
      </c>
      <c r="S397" s="56">
        <v>0</v>
      </c>
      <c r="T397" s="56" t="s">
        <v>523</v>
      </c>
      <c r="U397" s="56" t="s">
        <v>523</v>
      </c>
      <c r="V397" s="56" t="s">
        <v>523</v>
      </c>
      <c r="W397" s="56" t="s">
        <v>523</v>
      </c>
      <c r="X397" s="56" t="s">
        <v>523</v>
      </c>
      <c r="Y397" s="56" t="s">
        <v>523</v>
      </c>
      <c r="Z397" s="56">
        <v>0</v>
      </c>
      <c r="AA397" s="56" t="s">
        <v>523</v>
      </c>
      <c r="AB397" s="56">
        <v>0</v>
      </c>
    </row>
    <row r="398" spans="1:28" x14ac:dyDescent="0.25">
      <c r="A398" s="3" t="s">
        <v>111</v>
      </c>
      <c r="B398" s="9" t="s">
        <v>109</v>
      </c>
      <c r="C398" s="56">
        <v>0</v>
      </c>
      <c r="D398" s="56">
        <v>0</v>
      </c>
      <c r="E398" s="56">
        <v>0</v>
      </c>
      <c r="F398" s="56">
        <v>0</v>
      </c>
      <c r="G398" s="56">
        <v>0</v>
      </c>
      <c r="H398" s="56">
        <v>0</v>
      </c>
      <c r="I398" s="56">
        <v>0</v>
      </c>
      <c r="J398" s="56">
        <v>0</v>
      </c>
      <c r="K398" s="56">
        <v>3.2307013875123882</v>
      </c>
      <c r="L398" s="56">
        <v>4.5512195121951216</v>
      </c>
      <c r="M398" s="56">
        <v>5.03737299270073</v>
      </c>
      <c r="N398" s="56">
        <v>5.0418357512953369</v>
      </c>
      <c r="O398" s="56">
        <v>5.1740503727369536</v>
      </c>
      <c r="P398" s="56">
        <v>4.9482758620689662</v>
      </c>
      <c r="Q398" s="56">
        <v>4.905564957264958</v>
      </c>
      <c r="R398" s="56">
        <v>5.0409422954303933</v>
      </c>
      <c r="S398" s="56">
        <v>5.0637567567567565</v>
      </c>
      <c r="T398" s="56">
        <v>4.8442285714285713</v>
      </c>
      <c r="U398" s="56">
        <v>4.6992806067172275</v>
      </c>
      <c r="V398" s="56">
        <v>4.6870637619553666</v>
      </c>
      <c r="W398" s="56">
        <v>4.6592793522267213</v>
      </c>
      <c r="X398" s="56">
        <v>4.7834096385542164</v>
      </c>
      <c r="Y398" s="56">
        <v>5.011248182762202</v>
      </c>
      <c r="Z398" s="56">
        <v>4.9694927536231877</v>
      </c>
      <c r="AA398" s="56">
        <v>4.4442048331415407</v>
      </c>
      <c r="AB398" s="56">
        <v>4.7069841112214501</v>
      </c>
    </row>
    <row r="399" spans="1:28" x14ac:dyDescent="0.25">
      <c r="A399" s="3" t="s">
        <v>119</v>
      </c>
      <c r="B399" s="3" t="s">
        <v>119</v>
      </c>
      <c r="C399" s="56">
        <v>0</v>
      </c>
      <c r="D399" s="56">
        <v>0</v>
      </c>
      <c r="E399" s="56">
        <v>0</v>
      </c>
      <c r="F399" s="56">
        <v>0</v>
      </c>
      <c r="G399" s="56">
        <v>31.604951560818087</v>
      </c>
      <c r="H399" s="56">
        <v>27.155980861244021</v>
      </c>
      <c r="I399" s="56">
        <v>40.984457665677553</v>
      </c>
      <c r="J399" s="56">
        <v>42.409803921568624</v>
      </c>
      <c r="K399" s="56">
        <v>0</v>
      </c>
      <c r="L399" s="56">
        <v>0</v>
      </c>
      <c r="M399" s="56">
        <v>0</v>
      </c>
      <c r="N399" s="56">
        <v>0</v>
      </c>
      <c r="O399" s="56">
        <v>62.832631578947371</v>
      </c>
      <c r="P399" s="56">
        <v>59.768235294117645</v>
      </c>
      <c r="Q399" s="56">
        <v>60.098996627399472</v>
      </c>
      <c r="R399" s="56">
        <v>53.867031937172776</v>
      </c>
      <c r="S399" s="56">
        <v>55.875510204081628</v>
      </c>
      <c r="T399" s="56">
        <v>52.87261707317073</v>
      </c>
      <c r="U399" s="56">
        <v>51.029832343234325</v>
      </c>
      <c r="V399" s="56">
        <v>50.991683783783785</v>
      </c>
      <c r="W399" s="56">
        <v>51.177072522982634</v>
      </c>
      <c r="X399" s="56">
        <v>49.329949640287772</v>
      </c>
      <c r="Y399" s="56">
        <v>51.393242379958245</v>
      </c>
      <c r="Z399" s="56">
        <v>48.836894117647056</v>
      </c>
      <c r="AA399" s="56">
        <v>48.838240395809073</v>
      </c>
      <c r="AB399" s="56">
        <v>51.53893356643357</v>
      </c>
    </row>
    <row r="400" spans="1:28" x14ac:dyDescent="0.25">
      <c r="A400" s="3" t="s">
        <v>143</v>
      </c>
      <c r="B400" s="3" t="s">
        <v>143</v>
      </c>
      <c r="C400" s="56">
        <v>43.501251117068811</v>
      </c>
      <c r="D400" s="56">
        <v>47.439713139418259</v>
      </c>
      <c r="E400" s="56">
        <v>50.318970443814912</v>
      </c>
      <c r="F400" s="56">
        <v>51.607124681684624</v>
      </c>
      <c r="G400" s="56">
        <v>46.553515215110174</v>
      </c>
      <c r="H400" s="56">
        <v>47.742806042884993</v>
      </c>
      <c r="I400" s="56">
        <v>49.83989839839839</v>
      </c>
      <c r="J400" s="56">
        <v>49.735412175648705</v>
      </c>
      <c r="K400" s="56">
        <v>50.123096696696692</v>
      </c>
      <c r="L400" s="56">
        <v>49.526269430051812</v>
      </c>
      <c r="M400" s="56">
        <v>53.247226277372263</v>
      </c>
      <c r="N400" s="56">
        <v>52.461449275362313</v>
      </c>
      <c r="O400" s="56">
        <v>54.376962312633829</v>
      </c>
      <c r="P400" s="56">
        <v>53.561772222222217</v>
      </c>
      <c r="Q400" s="56">
        <v>47.174824785591767</v>
      </c>
      <c r="R400" s="56">
        <v>53.167378958554735</v>
      </c>
      <c r="S400" s="56">
        <v>51.849612403100764</v>
      </c>
      <c r="T400" s="56">
        <v>51.620329218107003</v>
      </c>
      <c r="U400" s="56">
        <v>51.581720430107524</v>
      </c>
      <c r="V400" s="56">
        <v>51.073276776246026</v>
      </c>
      <c r="W400" s="56">
        <v>51.458862903225807</v>
      </c>
      <c r="X400" s="56">
        <v>51.598624873609708</v>
      </c>
      <c r="Y400" s="56">
        <v>51.526407484407486</v>
      </c>
      <c r="Z400" s="56">
        <v>51.064352331606216</v>
      </c>
      <c r="AA400" s="56">
        <v>50.470809248554914</v>
      </c>
      <c r="AB400" s="56">
        <v>50.414720279720285</v>
      </c>
    </row>
    <row r="401" spans="1:28" x14ac:dyDescent="0.25">
      <c r="A401" s="3" t="s">
        <v>325</v>
      </c>
      <c r="B401" s="9" t="s">
        <v>322</v>
      </c>
      <c r="C401" s="56">
        <v>0</v>
      </c>
      <c r="D401" s="56">
        <v>0</v>
      </c>
      <c r="E401" s="56">
        <v>0</v>
      </c>
      <c r="F401" s="56">
        <v>0</v>
      </c>
      <c r="G401" s="56">
        <v>0</v>
      </c>
      <c r="H401" s="56">
        <v>0</v>
      </c>
      <c r="I401" s="56">
        <v>0</v>
      </c>
      <c r="J401" s="56">
        <v>41.027618407960205</v>
      </c>
      <c r="K401" s="56">
        <v>41.649462290227049</v>
      </c>
      <c r="L401" s="56">
        <v>44.465725751056119</v>
      </c>
      <c r="M401" s="56">
        <v>30.276764233576635</v>
      </c>
      <c r="N401" s="56">
        <v>6.6094876033057854</v>
      </c>
      <c r="O401" s="56">
        <v>6.0672100946372236</v>
      </c>
      <c r="P401" s="56">
        <v>7.5061302851524081</v>
      </c>
      <c r="Q401" s="56">
        <v>8.6228499999999997</v>
      </c>
      <c r="R401" s="56">
        <v>7.7014814814814825</v>
      </c>
      <c r="S401" s="56">
        <v>7.6265170068027208</v>
      </c>
      <c r="T401" s="56">
        <v>7.4727057613168721</v>
      </c>
      <c r="U401" s="56">
        <v>8.0240471596998937</v>
      </c>
      <c r="V401" s="56">
        <v>7.3664398699891658</v>
      </c>
      <c r="W401" s="56">
        <v>7.7193322580645161</v>
      </c>
      <c r="X401" s="56">
        <v>7.6661133400200594</v>
      </c>
      <c r="Y401" s="56">
        <v>7.6642517911975441</v>
      </c>
      <c r="Z401" s="56">
        <v>7.8814617676266128</v>
      </c>
      <c r="AA401" s="56">
        <v>8.5195396825396816</v>
      </c>
      <c r="AB401" s="56">
        <v>10.810155038759691</v>
      </c>
    </row>
    <row r="402" spans="1:28" x14ac:dyDescent="0.25">
      <c r="A402" s="3" t="s">
        <v>297</v>
      </c>
      <c r="B402" s="3" t="s">
        <v>297</v>
      </c>
      <c r="C402" s="56">
        <v>0</v>
      </c>
      <c r="D402" s="56">
        <v>0</v>
      </c>
      <c r="E402" s="56">
        <v>0</v>
      </c>
      <c r="F402" s="56">
        <v>0</v>
      </c>
      <c r="G402" s="56">
        <v>0</v>
      </c>
      <c r="H402" s="56">
        <v>0</v>
      </c>
      <c r="I402" s="56">
        <v>0</v>
      </c>
      <c r="J402" s="56">
        <v>0</v>
      </c>
      <c r="K402" s="56">
        <v>21.195066313763231</v>
      </c>
      <c r="L402" s="56">
        <v>22.134524373119358</v>
      </c>
      <c r="M402" s="56">
        <v>25.382191313340225</v>
      </c>
      <c r="N402" s="56">
        <v>28.513157894736842</v>
      </c>
      <c r="O402" s="56">
        <v>32.231783439490442</v>
      </c>
      <c r="P402" s="56">
        <v>35.177064676616915</v>
      </c>
      <c r="Q402" s="56">
        <v>38.23208369659983</v>
      </c>
      <c r="R402" s="56">
        <v>36.131764705882347</v>
      </c>
      <c r="S402" s="56">
        <v>39.816778523489937</v>
      </c>
      <c r="T402" s="56">
        <v>41.29673849167483</v>
      </c>
      <c r="U402" s="56">
        <v>42.375049504950496</v>
      </c>
      <c r="V402" s="56">
        <v>43.204006309148269</v>
      </c>
      <c r="W402" s="56">
        <v>44.064771573604062</v>
      </c>
      <c r="X402" s="56">
        <v>44.728895081967217</v>
      </c>
      <c r="Y402" s="56">
        <v>46.685916379310349</v>
      </c>
      <c r="Z402" s="56">
        <v>46.482435167206035</v>
      </c>
      <c r="AA402" s="56">
        <v>47.457658494868873</v>
      </c>
      <c r="AB402" s="56">
        <v>50.171662189054729</v>
      </c>
    </row>
    <row r="403" spans="1:28" x14ac:dyDescent="0.25">
      <c r="A403" s="3" t="s">
        <v>301</v>
      </c>
      <c r="B403" s="8" t="s">
        <v>299</v>
      </c>
      <c r="C403" s="56">
        <v>0</v>
      </c>
      <c r="D403" s="56">
        <v>5.3614196157735083</v>
      </c>
      <c r="E403" s="56">
        <v>5.7999999999999989</v>
      </c>
      <c r="F403" s="56">
        <v>0</v>
      </c>
      <c r="G403" s="56">
        <v>0</v>
      </c>
      <c r="H403" s="56">
        <v>0</v>
      </c>
      <c r="I403" s="56">
        <v>0</v>
      </c>
      <c r="J403" s="56">
        <v>0</v>
      </c>
      <c r="K403" s="56">
        <v>0</v>
      </c>
      <c r="L403" s="56">
        <v>0</v>
      </c>
      <c r="M403" s="56">
        <v>4.6813891440501045</v>
      </c>
      <c r="N403" s="56">
        <v>4.4867230769230764</v>
      </c>
      <c r="O403" s="56">
        <v>4.6461574445617737</v>
      </c>
      <c r="P403" s="56">
        <v>4.6730441125125122</v>
      </c>
      <c r="Q403" s="56">
        <v>0</v>
      </c>
      <c r="R403" s="56">
        <v>0</v>
      </c>
      <c r="S403" s="56" t="s">
        <v>523</v>
      </c>
      <c r="T403" s="56" t="s">
        <v>523</v>
      </c>
      <c r="U403" s="56" t="s">
        <v>523</v>
      </c>
      <c r="V403" s="56" t="s">
        <v>523</v>
      </c>
      <c r="W403" s="56" t="s">
        <v>523</v>
      </c>
      <c r="X403" s="56" t="s">
        <v>523</v>
      </c>
      <c r="Y403" s="56" t="s">
        <v>523</v>
      </c>
      <c r="Z403" s="56">
        <v>0</v>
      </c>
      <c r="AA403" s="56" t="s">
        <v>523</v>
      </c>
      <c r="AB403" s="56">
        <v>0</v>
      </c>
    </row>
    <row r="404" spans="1:28" x14ac:dyDescent="0.25">
      <c r="A404" s="3" t="s">
        <v>277</v>
      </c>
      <c r="B404" s="8" t="s">
        <v>355</v>
      </c>
      <c r="C404" s="56">
        <v>3.7044722719141325</v>
      </c>
      <c r="D404" s="56">
        <v>3.7637759838546923</v>
      </c>
      <c r="E404" s="56">
        <v>3.8590693257359927</v>
      </c>
      <c r="F404" s="56">
        <v>3.6429999999999998</v>
      </c>
      <c r="G404" s="56">
        <v>3.5043989247311829</v>
      </c>
      <c r="H404" s="56">
        <v>3.1146970185728255</v>
      </c>
      <c r="I404" s="56">
        <v>3.0169354838709674</v>
      </c>
      <c r="J404" s="56">
        <v>3.9805362462760674</v>
      </c>
      <c r="K404" s="56">
        <v>3.9114814814814811</v>
      </c>
      <c r="L404" s="56">
        <v>3.9503780068728522</v>
      </c>
      <c r="M404" s="56">
        <v>3.8993360995850619</v>
      </c>
      <c r="N404" s="56">
        <v>3.8350354609929078</v>
      </c>
      <c r="O404" s="56">
        <v>4.3547368421052637</v>
      </c>
      <c r="P404" s="56">
        <v>4.6166276803118915</v>
      </c>
      <c r="Q404" s="56">
        <v>4.6499830220713072</v>
      </c>
      <c r="R404" s="56">
        <v>4.5316788321167882</v>
      </c>
      <c r="S404" s="56">
        <v>4.5540000000000003</v>
      </c>
      <c r="T404" s="56">
        <v>4.4491651545363915</v>
      </c>
      <c r="U404" s="56">
        <v>4.406300845665962</v>
      </c>
      <c r="V404" s="56">
        <v>4.398648101265823</v>
      </c>
      <c r="W404" s="56">
        <v>4.6304830985915491</v>
      </c>
      <c r="X404" s="56">
        <v>4.4943</v>
      </c>
      <c r="Y404" s="56">
        <v>4.8730991631799165</v>
      </c>
      <c r="Z404" s="56">
        <v>4.1763764705882354</v>
      </c>
      <c r="AA404" s="56">
        <v>4.0210159811985893</v>
      </c>
      <c r="AB404" s="56">
        <v>4.0307924471299099</v>
      </c>
    </row>
    <row r="405" spans="1:28" x14ac:dyDescent="0.25">
      <c r="A405" s="5" t="s">
        <v>17</v>
      </c>
      <c r="B405" s="3" t="s">
        <v>494</v>
      </c>
      <c r="C405" s="56">
        <v>0</v>
      </c>
      <c r="D405" s="56">
        <v>0</v>
      </c>
      <c r="E405" s="56">
        <v>0</v>
      </c>
      <c r="F405" s="56">
        <v>0</v>
      </c>
      <c r="G405" s="56">
        <v>0</v>
      </c>
      <c r="H405" s="56">
        <v>0</v>
      </c>
      <c r="I405" s="56">
        <v>0</v>
      </c>
      <c r="J405" s="56">
        <v>0</v>
      </c>
      <c r="K405" s="56">
        <v>0</v>
      </c>
      <c r="L405" s="56">
        <v>0</v>
      </c>
      <c r="M405" s="56">
        <v>0</v>
      </c>
      <c r="N405" s="56">
        <v>0</v>
      </c>
      <c r="O405" s="56">
        <v>0</v>
      </c>
      <c r="P405" s="56">
        <v>0</v>
      </c>
      <c r="Q405" s="56">
        <v>6.4144827586206894</v>
      </c>
      <c r="R405" s="56">
        <v>6.1102906350914958</v>
      </c>
      <c r="S405" s="56">
        <v>6.0170881226053643</v>
      </c>
      <c r="T405" s="56">
        <v>6.1606288032454355</v>
      </c>
      <c r="U405" s="56">
        <v>5.7971528221512241</v>
      </c>
      <c r="V405" s="56">
        <v>6.0257674027339636</v>
      </c>
      <c r="W405" s="56">
        <v>6.720557286432161</v>
      </c>
      <c r="X405" s="56">
        <v>6.6325679758308151</v>
      </c>
      <c r="Y405" s="56">
        <v>6.8126359832635979</v>
      </c>
      <c r="Z405" s="56">
        <v>6.6650259067357513</v>
      </c>
      <c r="AA405" s="56">
        <v>6.2434458672875426</v>
      </c>
      <c r="AB405" s="56">
        <v>6.4818725099601595</v>
      </c>
    </row>
    <row r="406" spans="1:28" x14ac:dyDescent="0.25">
      <c r="A406" s="3" t="s">
        <v>299</v>
      </c>
      <c r="B406" s="3" t="s">
        <v>299</v>
      </c>
      <c r="C406" s="56">
        <v>183.41225577264655</v>
      </c>
      <c r="D406" s="56">
        <v>116.32869666329626</v>
      </c>
      <c r="E406" s="56">
        <v>120.83333333333334</v>
      </c>
      <c r="F406" s="56">
        <v>130.90434782608696</v>
      </c>
      <c r="G406" s="56">
        <v>154.375</v>
      </c>
      <c r="H406" s="56">
        <v>156.52713178294573</v>
      </c>
      <c r="I406" s="56">
        <v>155.8909090909091</v>
      </c>
      <c r="J406" s="56">
        <v>154.03221010901882</v>
      </c>
      <c r="K406" s="56">
        <v>147.1442748753739</v>
      </c>
      <c r="L406" s="56">
        <v>141.42790161290321</v>
      </c>
      <c r="M406" s="56">
        <v>126.39750688935283</v>
      </c>
      <c r="N406" s="56">
        <v>122.37573160083159</v>
      </c>
      <c r="O406" s="56">
        <v>125.57718722280887</v>
      </c>
      <c r="P406" s="56">
        <v>127.8576261964965</v>
      </c>
      <c r="Q406" s="56">
        <v>136.66352413134851</v>
      </c>
      <c r="R406" s="56">
        <v>125.91753504273504</v>
      </c>
      <c r="S406" s="56">
        <v>128.04109589041096</v>
      </c>
      <c r="T406" s="56">
        <v>126.57009059093656</v>
      </c>
      <c r="U406" s="56">
        <v>125.07298671503759</v>
      </c>
      <c r="V406" s="56">
        <v>126.8360104477612</v>
      </c>
      <c r="W406" s="56">
        <v>129.97694355828222</v>
      </c>
      <c r="X406" s="56">
        <v>128.67141010101008</v>
      </c>
      <c r="Y406" s="56">
        <v>128.17937338129497</v>
      </c>
      <c r="Z406" s="56">
        <v>124.98426700507613</v>
      </c>
      <c r="AA406" s="56">
        <v>119.12191803278688</v>
      </c>
      <c r="AB406" s="56">
        <v>124.48840020181635</v>
      </c>
    </row>
    <row r="407" spans="1:28" x14ac:dyDescent="0.25">
      <c r="A407" s="3" t="s">
        <v>75</v>
      </c>
      <c r="B407" s="57" t="s">
        <v>75</v>
      </c>
      <c r="C407" s="56">
        <v>0</v>
      </c>
      <c r="D407" s="56">
        <v>0</v>
      </c>
      <c r="E407" s="56">
        <v>0</v>
      </c>
      <c r="F407" s="56">
        <v>0</v>
      </c>
      <c r="G407" s="56">
        <v>0</v>
      </c>
      <c r="H407" s="56">
        <v>0</v>
      </c>
      <c r="I407" s="56">
        <v>0</v>
      </c>
      <c r="J407" s="56">
        <v>0</v>
      </c>
      <c r="K407" s="56">
        <v>0</v>
      </c>
      <c r="L407" s="56">
        <v>0</v>
      </c>
      <c r="M407" s="56">
        <v>32.692783505154637</v>
      </c>
      <c r="N407" s="56">
        <v>33.404463336875665</v>
      </c>
      <c r="O407" s="56">
        <v>29.437961165048542</v>
      </c>
      <c r="P407" s="56">
        <v>39.833001988071572</v>
      </c>
      <c r="Q407" s="56">
        <v>34.424131736526938</v>
      </c>
      <c r="R407" s="56">
        <v>0</v>
      </c>
      <c r="S407" s="56" t="s">
        <v>523</v>
      </c>
      <c r="T407" s="56" t="s">
        <v>523</v>
      </c>
      <c r="U407" s="56" t="s">
        <v>523</v>
      </c>
      <c r="V407" s="56" t="s">
        <v>523</v>
      </c>
      <c r="W407" s="56" t="s">
        <v>523</v>
      </c>
      <c r="X407" s="56" t="s">
        <v>523</v>
      </c>
      <c r="Y407" s="56" t="s">
        <v>523</v>
      </c>
      <c r="Z407" s="56">
        <v>0</v>
      </c>
      <c r="AA407" s="56" t="s">
        <v>523</v>
      </c>
      <c r="AB407" s="56">
        <v>0</v>
      </c>
    </row>
    <row r="408" spans="1:28" x14ac:dyDescent="0.25">
      <c r="A408" s="3" t="s">
        <v>309</v>
      </c>
      <c r="B408" s="3" t="s">
        <v>309</v>
      </c>
      <c r="C408" s="56">
        <v>705.08428012205763</v>
      </c>
      <c r="D408" s="56">
        <v>667.1888154142581</v>
      </c>
      <c r="E408" s="56">
        <v>649.60776340110908</v>
      </c>
      <c r="F408" s="56">
        <v>661.57732793522268</v>
      </c>
      <c r="G408" s="56">
        <v>686.93455497382195</v>
      </c>
      <c r="H408" s="56">
        <v>714.60253164556957</v>
      </c>
      <c r="I408" s="56">
        <v>679.95250501001999</v>
      </c>
      <c r="J408" s="56">
        <v>714.09882312925174</v>
      </c>
      <c r="K408" s="56">
        <v>744.77171780821925</v>
      </c>
      <c r="L408" s="56">
        <v>743.65674056224884</v>
      </c>
      <c r="M408" s="56">
        <v>710.93582719751817</v>
      </c>
      <c r="N408" s="56">
        <v>753.4447158780232</v>
      </c>
      <c r="O408" s="56">
        <v>722.2902729641695</v>
      </c>
      <c r="P408" s="56">
        <v>731.02404809619236</v>
      </c>
      <c r="Q408" s="56">
        <v>715.63994910179645</v>
      </c>
      <c r="R408" s="56">
        <v>776.47174783983144</v>
      </c>
      <c r="S408" s="56">
        <v>703.72290576923069</v>
      </c>
      <c r="T408" s="56">
        <v>721.00348649453815</v>
      </c>
      <c r="U408" s="56">
        <v>634.9261241970022</v>
      </c>
      <c r="V408" s="56">
        <v>666.35161290322571</v>
      </c>
      <c r="W408" s="56">
        <v>691.24627930682982</v>
      </c>
      <c r="X408" s="56">
        <v>686.09743589743584</v>
      </c>
      <c r="Y408" s="56">
        <v>713.34736842105258</v>
      </c>
      <c r="Z408" s="56">
        <v>699.43948772678755</v>
      </c>
      <c r="AA408" s="56">
        <v>694.57109004739334</v>
      </c>
      <c r="AB408" s="56">
        <v>718.1087497527202</v>
      </c>
    </row>
    <row r="409" spans="1:28" x14ac:dyDescent="0.25">
      <c r="A409" s="3" t="s">
        <v>302</v>
      </c>
      <c r="B409" s="54" t="s">
        <v>569</v>
      </c>
      <c r="C409" s="56">
        <v>1002.8756309834639</v>
      </c>
      <c r="D409" s="56">
        <v>1004.1985771812081</v>
      </c>
      <c r="E409" s="56">
        <v>999.98064516129034</v>
      </c>
      <c r="F409" s="56">
        <v>1034.6439024390243</v>
      </c>
      <c r="G409" s="56">
        <v>1009.6125000000001</v>
      </c>
      <c r="H409" s="56">
        <v>1058.4681415929203</v>
      </c>
      <c r="I409" s="56">
        <v>1083.3695652173913</v>
      </c>
      <c r="J409" s="56">
        <v>1066.4217433888346</v>
      </c>
      <c r="K409" s="56">
        <v>1057.9307270029674</v>
      </c>
      <c r="L409" s="56">
        <v>1093.0672393509128</v>
      </c>
      <c r="M409" s="56">
        <v>1056.424948024948</v>
      </c>
      <c r="N409" s="56">
        <v>1034.5145595854922</v>
      </c>
      <c r="O409" s="56">
        <v>1035.0436888888889</v>
      </c>
      <c r="P409" s="56">
        <v>1031.2480991115499</v>
      </c>
      <c r="Q409" s="56">
        <v>1067.3529883561646</v>
      </c>
      <c r="R409" s="56">
        <v>1089.1581094890512</v>
      </c>
      <c r="S409" s="56">
        <v>1017.0819923371646</v>
      </c>
      <c r="T409" s="56">
        <v>1004.3916221562811</v>
      </c>
      <c r="U409" s="56">
        <v>977.70688629117967</v>
      </c>
      <c r="V409" s="56">
        <v>961.20701492537319</v>
      </c>
      <c r="W409" s="56">
        <v>1000.0553956834533</v>
      </c>
      <c r="X409" s="56">
        <v>999.17779379524291</v>
      </c>
      <c r="Y409" s="56">
        <v>1021.7804021276596</v>
      </c>
      <c r="Z409" s="56">
        <v>1003.6219524625267</v>
      </c>
      <c r="AA409" s="56">
        <v>982.06928299643278</v>
      </c>
      <c r="AB409" s="56">
        <v>1001.6119778446216</v>
      </c>
    </row>
    <row r="410" spans="1:28" x14ac:dyDescent="0.25">
      <c r="A410" s="3" t="s">
        <v>388</v>
      </c>
      <c r="B410" s="3" t="s">
        <v>348</v>
      </c>
      <c r="C410" s="56">
        <v>0</v>
      </c>
      <c r="D410" s="56">
        <v>0</v>
      </c>
      <c r="E410" s="56">
        <v>0</v>
      </c>
      <c r="F410" s="56">
        <v>0</v>
      </c>
      <c r="G410" s="56">
        <v>0</v>
      </c>
      <c r="H410" s="56">
        <v>0</v>
      </c>
      <c r="I410" s="56">
        <v>0</v>
      </c>
      <c r="J410" s="56">
        <v>0</v>
      </c>
      <c r="K410" s="56">
        <v>0</v>
      </c>
      <c r="L410" s="56">
        <v>0</v>
      </c>
      <c r="M410" s="56">
        <v>0</v>
      </c>
      <c r="N410" s="56">
        <v>0</v>
      </c>
      <c r="O410" s="56">
        <v>2.4884210526315789</v>
      </c>
      <c r="P410" s="56">
        <v>4.9246575342465757</v>
      </c>
      <c r="Q410" s="56">
        <v>7.6203324697754757</v>
      </c>
      <c r="R410" s="56">
        <v>7.2416579223504725</v>
      </c>
      <c r="S410" s="56">
        <v>9.2256089438629889</v>
      </c>
      <c r="T410" s="56">
        <v>9.7558183235867446</v>
      </c>
      <c r="U410" s="56">
        <v>9.0282938997821347</v>
      </c>
      <c r="V410" s="56">
        <v>8.8412786096256681</v>
      </c>
      <c r="W410" s="56">
        <v>11.250407361963191</v>
      </c>
      <c r="X410" s="56">
        <v>12.281761728395061</v>
      </c>
      <c r="Y410" s="56">
        <v>12.633325531914894</v>
      </c>
      <c r="Z410" s="56">
        <v>12.008144276457882</v>
      </c>
      <c r="AA410" s="56">
        <v>14.384453317811406</v>
      </c>
      <c r="AB410" s="56">
        <v>16.125459405940592</v>
      </c>
    </row>
    <row r="411" spans="1:28" s="54" customFormat="1" x14ac:dyDescent="0.25">
      <c r="A411" s="57" t="s">
        <v>445</v>
      </c>
      <c r="B411" s="57" t="s">
        <v>445</v>
      </c>
      <c r="C411" s="56">
        <v>0</v>
      </c>
      <c r="D411" s="56">
        <v>0</v>
      </c>
      <c r="E411" s="56">
        <v>0</v>
      </c>
      <c r="F411" s="56">
        <v>0</v>
      </c>
      <c r="G411" s="56">
        <v>0</v>
      </c>
      <c r="H411" s="56">
        <v>0</v>
      </c>
      <c r="I411" s="56">
        <v>0</v>
      </c>
      <c r="J411" s="56">
        <v>0</v>
      </c>
      <c r="K411" s="56">
        <v>0</v>
      </c>
      <c r="L411" s="56">
        <v>0</v>
      </c>
      <c r="M411" s="56">
        <v>0</v>
      </c>
      <c r="N411" s="56">
        <v>0</v>
      </c>
      <c r="O411" s="56">
        <v>0</v>
      </c>
      <c r="P411" s="56">
        <v>0</v>
      </c>
      <c r="Q411" s="56">
        <v>0</v>
      </c>
      <c r="R411" s="56">
        <v>0</v>
      </c>
      <c r="S411" s="56">
        <v>0</v>
      </c>
      <c r="T411" s="56">
        <v>47.866135458167321</v>
      </c>
      <c r="U411" s="56">
        <v>45.885067264573991</v>
      </c>
      <c r="V411" s="56">
        <v>46.250151187904969</v>
      </c>
      <c r="W411" s="56">
        <v>47.605573770491802</v>
      </c>
      <c r="X411" s="56">
        <v>47.19868852459016</v>
      </c>
      <c r="Y411" s="56">
        <v>48.774016913319237</v>
      </c>
      <c r="Z411" s="56">
        <v>49.107017543859648</v>
      </c>
      <c r="AA411" s="56">
        <v>49.055646100116412</v>
      </c>
      <c r="AB411" s="56">
        <v>52.481518236472944</v>
      </c>
    </row>
    <row r="412" spans="1:28" x14ac:dyDescent="0.25">
      <c r="A412" s="3" t="s">
        <v>128</v>
      </c>
      <c r="B412" s="8" t="s">
        <v>116</v>
      </c>
      <c r="C412" s="56">
        <v>0</v>
      </c>
      <c r="D412" s="56">
        <v>0</v>
      </c>
      <c r="E412" s="56">
        <v>0</v>
      </c>
      <c r="F412" s="56">
        <v>0</v>
      </c>
      <c r="G412" s="56">
        <v>0</v>
      </c>
      <c r="H412" s="56">
        <v>0</v>
      </c>
      <c r="I412" s="56">
        <v>0</v>
      </c>
      <c r="J412" s="56">
        <v>0</v>
      </c>
      <c r="K412" s="56">
        <v>0</v>
      </c>
      <c r="L412" s="56">
        <v>0</v>
      </c>
      <c r="M412" s="56">
        <v>0</v>
      </c>
      <c r="N412" s="56">
        <v>0</v>
      </c>
      <c r="O412" s="56">
        <v>0</v>
      </c>
      <c r="P412" s="56">
        <v>7.1011764705882356</v>
      </c>
      <c r="Q412" s="56">
        <v>7.5300831615120263</v>
      </c>
      <c r="R412" s="56">
        <v>7.1723449108079746</v>
      </c>
      <c r="S412" s="56">
        <v>7.1457419354838709</v>
      </c>
      <c r="T412" s="56">
        <v>7.1159999999999997</v>
      </c>
      <c r="U412" s="56">
        <v>6.8467118790496766</v>
      </c>
      <c r="V412" s="56">
        <v>7.2941760683760686</v>
      </c>
      <c r="W412" s="56">
        <v>7.2674769784172657</v>
      </c>
      <c r="X412" s="56">
        <v>7.09893217922607</v>
      </c>
      <c r="Y412" s="56">
        <v>6.9270636550307998</v>
      </c>
      <c r="Z412" s="56">
        <v>6.834363244353181</v>
      </c>
      <c r="AA412" s="56">
        <v>6.7119647058823535</v>
      </c>
      <c r="AB412" s="56">
        <v>6.8077668668668654</v>
      </c>
    </row>
    <row r="413" spans="1:28" x14ac:dyDescent="0.25">
      <c r="A413" s="3" t="s">
        <v>422</v>
      </c>
      <c r="B413" s="57" t="s">
        <v>422</v>
      </c>
      <c r="C413" s="56">
        <v>0</v>
      </c>
      <c r="D413" s="56">
        <v>0</v>
      </c>
      <c r="E413" s="56">
        <v>0</v>
      </c>
      <c r="F413" s="56">
        <v>0</v>
      </c>
      <c r="G413" s="56">
        <v>0</v>
      </c>
      <c r="H413" s="56">
        <v>0</v>
      </c>
      <c r="I413" s="56">
        <v>0</v>
      </c>
      <c r="J413" s="56">
        <v>0</v>
      </c>
      <c r="K413" s="56">
        <v>0</v>
      </c>
      <c r="L413" s="56">
        <v>7.4626601880492238</v>
      </c>
      <c r="M413" s="56">
        <v>8.6066578512396692</v>
      </c>
      <c r="N413" s="56">
        <v>2.2575103734439832</v>
      </c>
      <c r="O413" s="56">
        <v>8.8596500530222695</v>
      </c>
      <c r="P413" s="56">
        <v>9.2149414101290965</v>
      </c>
      <c r="Q413" s="56">
        <v>9.6124771404821274</v>
      </c>
      <c r="R413" s="56">
        <v>8.709420289855073</v>
      </c>
      <c r="S413" s="56">
        <v>8.7507939508506603</v>
      </c>
      <c r="T413" s="56">
        <v>12.293513513513513</v>
      </c>
      <c r="U413" s="56">
        <v>8.2042761692650323</v>
      </c>
      <c r="V413" s="56">
        <v>8.3548484848484854</v>
      </c>
      <c r="W413" s="56">
        <v>8.1572727272727263</v>
      </c>
      <c r="X413" s="56">
        <v>9.0271428571428576</v>
      </c>
      <c r="Y413" s="56">
        <v>8.7437586776859497</v>
      </c>
      <c r="Z413" s="56">
        <v>8.6897736842105271</v>
      </c>
      <c r="AA413" s="56">
        <v>9.5930170731707314</v>
      </c>
      <c r="AB413" s="56">
        <v>9.9791254901960791</v>
      </c>
    </row>
    <row r="414" spans="1:28" x14ac:dyDescent="0.25">
      <c r="A414" s="3" t="s">
        <v>423</v>
      </c>
      <c r="B414" s="3" t="s">
        <v>443</v>
      </c>
      <c r="C414" s="56">
        <v>0</v>
      </c>
      <c r="D414" s="56">
        <v>0</v>
      </c>
      <c r="E414" s="56">
        <v>1.6639615384615385</v>
      </c>
      <c r="F414" s="56">
        <v>2.014141414141414</v>
      </c>
      <c r="G414" s="56">
        <v>2.1037593984962406</v>
      </c>
      <c r="H414" s="56">
        <v>1.9346043851286938</v>
      </c>
      <c r="I414" s="56">
        <v>2.0112903225806451</v>
      </c>
      <c r="J414" s="56">
        <v>0</v>
      </c>
      <c r="K414" s="56">
        <v>0</v>
      </c>
      <c r="L414" s="56">
        <v>0</v>
      </c>
      <c r="M414" s="56">
        <v>0</v>
      </c>
      <c r="N414" s="56">
        <v>0</v>
      </c>
      <c r="O414" s="56">
        <v>0</v>
      </c>
      <c r="P414" s="56">
        <v>0</v>
      </c>
      <c r="Q414" s="56">
        <v>0</v>
      </c>
      <c r="R414" s="56">
        <v>0</v>
      </c>
      <c r="S414" s="56" t="s">
        <v>523</v>
      </c>
      <c r="T414" s="56" t="s">
        <v>523</v>
      </c>
      <c r="U414" s="56" t="s">
        <v>523</v>
      </c>
      <c r="V414" s="56" t="s">
        <v>523</v>
      </c>
      <c r="W414" s="56" t="s">
        <v>523</v>
      </c>
      <c r="X414" s="56" t="s">
        <v>523</v>
      </c>
      <c r="Y414" s="56" t="s">
        <v>523</v>
      </c>
      <c r="Z414" s="56">
        <v>0</v>
      </c>
      <c r="AA414" s="56" t="s">
        <v>523</v>
      </c>
      <c r="AB414" s="56">
        <v>0</v>
      </c>
    </row>
    <row r="415" spans="1:28" x14ac:dyDescent="0.25">
      <c r="A415" s="3" t="s">
        <v>214</v>
      </c>
      <c r="B415" s="3" t="s">
        <v>214</v>
      </c>
      <c r="C415" s="56">
        <v>0</v>
      </c>
      <c r="D415" s="56">
        <v>0</v>
      </c>
      <c r="E415" s="56">
        <v>0</v>
      </c>
      <c r="F415" s="56">
        <v>0</v>
      </c>
      <c r="G415" s="56">
        <v>0</v>
      </c>
      <c r="H415" s="56">
        <v>35.040121969696969</v>
      </c>
      <c r="I415" s="56">
        <v>38.583016216216208</v>
      </c>
      <c r="J415" s="56">
        <v>42.720935135135136</v>
      </c>
      <c r="K415" s="56">
        <v>45.243189147286827</v>
      </c>
      <c r="L415" s="56">
        <v>46.153583621092807</v>
      </c>
      <c r="M415" s="56">
        <v>62.848841067761803</v>
      </c>
      <c r="N415" s="56">
        <v>14.641392405063291</v>
      </c>
      <c r="O415" s="56">
        <v>64.024444444444441</v>
      </c>
      <c r="P415" s="56">
        <v>54.151807228915665</v>
      </c>
      <c r="Q415" s="56">
        <v>55.468983050847463</v>
      </c>
      <c r="R415" s="56">
        <v>57.222916224814426</v>
      </c>
      <c r="S415" s="56">
        <v>55.72450980392157</v>
      </c>
      <c r="T415" s="56">
        <v>79.680958904109602</v>
      </c>
      <c r="U415" s="56">
        <v>52.344194260485651</v>
      </c>
      <c r="V415" s="56">
        <v>54.028559231590179</v>
      </c>
      <c r="W415" s="56">
        <v>56.721152263374492</v>
      </c>
      <c r="X415" s="56">
        <v>61.864573804573801</v>
      </c>
      <c r="Y415" s="56">
        <v>60.511838356164375</v>
      </c>
      <c r="Z415" s="56">
        <v>19.420839740820732</v>
      </c>
      <c r="AA415" s="56">
        <v>61.083529171528589</v>
      </c>
      <c r="AB415" s="56">
        <v>22.99854329692155</v>
      </c>
    </row>
    <row r="416" spans="1:28" x14ac:dyDescent="0.25">
      <c r="A416" s="3" t="s">
        <v>312</v>
      </c>
      <c r="B416" s="3" t="s">
        <v>312</v>
      </c>
      <c r="C416" s="56">
        <v>0</v>
      </c>
      <c r="D416" s="56">
        <v>10.066000000000001</v>
      </c>
      <c r="E416" s="56">
        <v>12.525592417061612</v>
      </c>
      <c r="F416" s="56">
        <v>13.138578680203047</v>
      </c>
      <c r="G416" s="56">
        <v>14.794594594594594</v>
      </c>
      <c r="H416" s="56">
        <v>15.538255033557048</v>
      </c>
      <c r="I416" s="56">
        <v>21.148484848484848</v>
      </c>
      <c r="J416" s="56">
        <v>25.556097560975612</v>
      </c>
      <c r="K416" s="56">
        <v>27.63387041707081</v>
      </c>
      <c r="L416" s="56">
        <v>28.871215915915911</v>
      </c>
      <c r="M416" s="56">
        <v>47.809016393442626</v>
      </c>
      <c r="N416" s="56">
        <v>47.411691022964511</v>
      </c>
      <c r="O416" s="56">
        <v>50.91964097148891</v>
      </c>
      <c r="P416" s="56">
        <v>57.717775571002974</v>
      </c>
      <c r="Q416" s="56">
        <v>59.491423850085177</v>
      </c>
      <c r="R416" s="56">
        <v>57.245611285266449</v>
      </c>
      <c r="S416" s="56">
        <v>57.719379844961239</v>
      </c>
      <c r="T416" s="56">
        <v>56.843641463414642</v>
      </c>
      <c r="U416" s="56">
        <v>53.078083351588177</v>
      </c>
      <c r="V416" s="56">
        <v>50.632037037037037</v>
      </c>
      <c r="W416" s="56">
        <v>53.440419512195113</v>
      </c>
      <c r="X416" s="56">
        <v>52.637598372329606</v>
      </c>
      <c r="Y416" s="56">
        <v>55.24944560669455</v>
      </c>
      <c r="Z416" s="56">
        <v>54.963672775991427</v>
      </c>
      <c r="AA416" s="56">
        <v>54.285034096109833</v>
      </c>
      <c r="AB416" s="56">
        <v>57.247466336633664</v>
      </c>
    </row>
    <row r="417" spans="1:28" x14ac:dyDescent="0.25">
      <c r="A417" s="3" t="s">
        <v>313</v>
      </c>
      <c r="B417" s="3" t="s">
        <v>313</v>
      </c>
      <c r="C417" s="56">
        <v>31.299290780141845</v>
      </c>
      <c r="D417" s="56">
        <v>31.821007968127489</v>
      </c>
      <c r="E417" s="56">
        <v>32.463797942001868</v>
      </c>
      <c r="F417" s="56">
        <v>32.089959839357434</v>
      </c>
      <c r="G417" s="56">
        <v>29.889979123173276</v>
      </c>
      <c r="H417" s="56">
        <v>31.58233562315996</v>
      </c>
      <c r="I417" s="56">
        <v>33.952495009980041</v>
      </c>
      <c r="J417" s="56">
        <v>34.709486166007906</v>
      </c>
      <c r="K417" s="56">
        <v>35.628294616895879</v>
      </c>
      <c r="L417" s="56">
        <v>36.438331979695434</v>
      </c>
      <c r="M417" s="56">
        <v>38.365036649214659</v>
      </c>
      <c r="N417" s="56">
        <v>38.80099070480081</v>
      </c>
      <c r="O417" s="56">
        <v>41.383220675105484</v>
      </c>
      <c r="P417" s="56">
        <v>42.934143887775555</v>
      </c>
      <c r="Q417" s="56">
        <v>44.722055306298529</v>
      </c>
      <c r="R417" s="56">
        <v>43.16289661016949</v>
      </c>
      <c r="S417" s="56">
        <v>45.673896353166981</v>
      </c>
      <c r="T417" s="56">
        <v>45.556949949443876</v>
      </c>
      <c r="U417" s="56">
        <v>44.767059830866806</v>
      </c>
      <c r="V417" s="56">
        <v>45.648089064143008</v>
      </c>
      <c r="W417" s="56">
        <v>53.076890780141845</v>
      </c>
      <c r="X417" s="56">
        <v>59.568296266397581</v>
      </c>
      <c r="Y417" s="56">
        <v>60.129994731296101</v>
      </c>
      <c r="Z417" s="56">
        <v>48.401152400835073</v>
      </c>
      <c r="AA417" s="56">
        <v>48.134200700116686</v>
      </c>
      <c r="AB417" s="56">
        <v>49.799761523046087</v>
      </c>
    </row>
    <row r="418" spans="1:28" s="46" customFormat="1" x14ac:dyDescent="0.25">
      <c r="A418" s="3" t="s">
        <v>518</v>
      </c>
      <c r="B418" s="3" t="s">
        <v>273</v>
      </c>
      <c r="C418" s="56">
        <v>0</v>
      </c>
      <c r="D418" s="56">
        <v>0</v>
      </c>
      <c r="E418" s="56">
        <v>0</v>
      </c>
      <c r="F418" s="56">
        <v>0</v>
      </c>
      <c r="G418" s="56">
        <v>0</v>
      </c>
      <c r="H418" s="56">
        <v>0</v>
      </c>
      <c r="I418" s="56">
        <v>0</v>
      </c>
      <c r="J418" s="56">
        <v>0</v>
      </c>
      <c r="K418" s="56">
        <v>0</v>
      </c>
      <c r="L418" s="56">
        <v>0</v>
      </c>
      <c r="M418" s="56">
        <v>0</v>
      </c>
      <c r="N418" s="56">
        <v>0</v>
      </c>
      <c r="O418" s="56">
        <v>0</v>
      </c>
      <c r="P418" s="56">
        <v>0</v>
      </c>
      <c r="Q418" s="56">
        <v>0</v>
      </c>
      <c r="R418" s="56">
        <v>0</v>
      </c>
      <c r="S418" s="56">
        <v>1.6326553727008712</v>
      </c>
      <c r="T418" s="56">
        <v>1.7364448880233687</v>
      </c>
      <c r="U418" s="56">
        <v>1.8119633587786259</v>
      </c>
      <c r="V418" s="56">
        <v>1.8404156348373557</v>
      </c>
      <c r="W418" s="56">
        <v>2.0807325486182195</v>
      </c>
      <c r="X418" s="56">
        <v>2.1164020725388601</v>
      </c>
      <c r="Y418" s="56">
        <v>2.1650267800212539</v>
      </c>
      <c r="Z418" s="56">
        <v>2.0943547900968782</v>
      </c>
      <c r="AA418" s="56">
        <v>2.0106134570765661</v>
      </c>
      <c r="AB418" s="56">
        <v>2.0981165905472641</v>
      </c>
    </row>
    <row r="419" spans="1:28" s="46" customFormat="1" x14ac:dyDescent="0.25">
      <c r="A419" s="3" t="s">
        <v>529</v>
      </c>
      <c r="B419" s="3" t="s">
        <v>319</v>
      </c>
      <c r="C419" s="56">
        <v>0</v>
      </c>
      <c r="D419" s="56">
        <v>0</v>
      </c>
      <c r="E419" s="56">
        <v>0</v>
      </c>
      <c r="F419" s="56">
        <v>0</v>
      </c>
      <c r="G419" s="56">
        <v>0</v>
      </c>
      <c r="H419" s="56">
        <v>0</v>
      </c>
      <c r="I419" s="56">
        <v>0</v>
      </c>
      <c r="J419" s="56">
        <v>0</v>
      </c>
      <c r="K419" s="56">
        <v>0</v>
      </c>
      <c r="L419" s="56">
        <v>0</v>
      </c>
      <c r="M419" s="56">
        <v>0</v>
      </c>
      <c r="N419" s="56">
        <v>0</v>
      </c>
      <c r="O419" s="56">
        <v>0</v>
      </c>
      <c r="P419" s="56">
        <v>0</v>
      </c>
      <c r="Q419" s="56">
        <v>0</v>
      </c>
      <c r="R419" s="56">
        <v>0</v>
      </c>
      <c r="S419" s="56">
        <v>0</v>
      </c>
      <c r="T419" s="56">
        <v>0</v>
      </c>
      <c r="U419" s="56">
        <v>0</v>
      </c>
      <c r="V419" s="56">
        <v>0</v>
      </c>
      <c r="W419" s="56">
        <v>0</v>
      </c>
      <c r="X419" s="56">
        <v>0.83272857142857126</v>
      </c>
      <c r="Y419" s="56">
        <v>0.8660841201716738</v>
      </c>
      <c r="Z419" s="56">
        <v>0.83079655172413802</v>
      </c>
      <c r="AA419" s="56">
        <v>0.8429122171945701</v>
      </c>
      <c r="AB419" s="56">
        <v>0.9062007952286284</v>
      </c>
    </row>
    <row r="420" spans="1:28" x14ac:dyDescent="0.25">
      <c r="A420" s="6" t="s">
        <v>424</v>
      </c>
      <c r="B420" s="3" t="s">
        <v>200</v>
      </c>
      <c r="C420" s="56">
        <v>0</v>
      </c>
      <c r="D420" s="56">
        <v>0</v>
      </c>
      <c r="E420" s="56">
        <v>0</v>
      </c>
      <c r="F420" s="56">
        <v>0</v>
      </c>
      <c r="G420" s="56">
        <v>0</v>
      </c>
      <c r="H420" s="56">
        <v>0</v>
      </c>
      <c r="I420" s="56">
        <v>0</v>
      </c>
      <c r="J420" s="56">
        <v>0</v>
      </c>
      <c r="K420" s="56">
        <v>0</v>
      </c>
      <c r="L420" s="56">
        <v>0</v>
      </c>
      <c r="M420" s="56">
        <v>0</v>
      </c>
      <c r="N420" s="56">
        <v>0</v>
      </c>
      <c r="O420" s="56">
        <v>0</v>
      </c>
      <c r="P420" s="56">
        <v>0</v>
      </c>
      <c r="Q420" s="56">
        <v>2.2230639730639732</v>
      </c>
      <c r="R420" s="56">
        <v>2.8142417815482501</v>
      </c>
      <c r="S420" s="56">
        <v>2.8996896551724145</v>
      </c>
      <c r="T420" s="56">
        <v>3.0319501486620415</v>
      </c>
      <c r="U420" s="56">
        <v>3.0191441860465114</v>
      </c>
      <c r="V420" s="56">
        <v>3.0990949945593034</v>
      </c>
      <c r="W420" s="56">
        <v>3.0976359391215524</v>
      </c>
      <c r="X420" s="56">
        <v>3.0933811594202902</v>
      </c>
      <c r="Y420" s="56">
        <v>3.3433891692954782</v>
      </c>
      <c r="Z420" s="56">
        <v>3.1928032258064514</v>
      </c>
      <c r="AA420" s="56">
        <v>3.1694863477246207</v>
      </c>
      <c r="AB420" s="56">
        <v>3.2429859970297028</v>
      </c>
    </row>
    <row r="421" spans="1:28" x14ac:dyDescent="0.25">
      <c r="A421" s="3" t="s">
        <v>54</v>
      </c>
      <c r="B421" s="9" t="s">
        <v>54</v>
      </c>
      <c r="C421" s="56">
        <v>69.72293577981651</v>
      </c>
      <c r="D421" s="56">
        <v>67.952502590673575</v>
      </c>
      <c r="E421" s="56">
        <v>65.283044315992299</v>
      </c>
      <c r="F421" s="56">
        <v>63.977028347996097</v>
      </c>
      <c r="G421" s="56">
        <v>63.533050847457623</v>
      </c>
      <c r="H421" s="56">
        <v>67.296551724137927</v>
      </c>
      <c r="I421" s="56">
        <v>68.872505091649685</v>
      </c>
      <c r="J421" s="56">
        <v>77.73160951437066</v>
      </c>
      <c r="K421" s="56">
        <v>72.385924096385551</v>
      </c>
      <c r="L421" s="56">
        <v>83.310972533905357</v>
      </c>
      <c r="M421" s="56">
        <v>74.030526315789487</v>
      </c>
      <c r="N421" s="56">
        <v>66.310699588477377</v>
      </c>
      <c r="O421" s="56">
        <v>69.001039236479329</v>
      </c>
      <c r="P421" s="56">
        <v>80.55</v>
      </c>
      <c r="Q421" s="56">
        <v>72.677482517482517</v>
      </c>
      <c r="R421" s="56">
        <v>67.714986301369862</v>
      </c>
      <c r="S421" s="56">
        <v>69.882600195503429</v>
      </c>
      <c r="T421" s="56">
        <v>71.149548645937813</v>
      </c>
      <c r="U421" s="56">
        <v>66.654296871628915</v>
      </c>
      <c r="V421" s="56">
        <v>64.332349841938878</v>
      </c>
      <c r="W421" s="56">
        <v>64.728455284552837</v>
      </c>
      <c r="X421" s="56">
        <v>63.809719960079832</v>
      </c>
      <c r="Y421" s="56">
        <v>72.203802816901401</v>
      </c>
      <c r="Z421" s="56">
        <v>71.726702564102567</v>
      </c>
      <c r="AA421" s="56">
        <v>61.741198630136992</v>
      </c>
      <c r="AB421" s="56">
        <v>74.785272413793109</v>
      </c>
    </row>
    <row r="422" spans="1:28" x14ac:dyDescent="0.25">
      <c r="A422" s="3" t="s">
        <v>35</v>
      </c>
      <c r="B422" s="8" t="s">
        <v>34</v>
      </c>
      <c r="C422" s="56">
        <v>0</v>
      </c>
      <c r="D422" s="56">
        <v>0</v>
      </c>
      <c r="E422" s="56">
        <v>0</v>
      </c>
      <c r="F422" s="56">
        <v>0</v>
      </c>
      <c r="G422" s="56">
        <v>0</v>
      </c>
      <c r="H422" s="56">
        <v>0</v>
      </c>
      <c r="I422" s="56">
        <v>0</v>
      </c>
      <c r="J422" s="56">
        <v>0</v>
      </c>
      <c r="K422" s="56">
        <v>0.45292296650717712</v>
      </c>
      <c r="L422" s="56">
        <v>0.50955641527913809</v>
      </c>
      <c r="M422" s="56">
        <v>0.47402131147540988</v>
      </c>
      <c r="N422" s="56">
        <v>0.50661716738197415</v>
      </c>
      <c r="O422" s="56">
        <v>0.44066756756756753</v>
      </c>
      <c r="P422" s="56">
        <v>0.4270971802618328</v>
      </c>
      <c r="Q422" s="56">
        <v>0</v>
      </c>
      <c r="R422" s="56">
        <v>0</v>
      </c>
      <c r="S422" s="56" t="s">
        <v>523</v>
      </c>
      <c r="T422" s="56" t="s">
        <v>523</v>
      </c>
      <c r="U422" s="56" t="s">
        <v>523</v>
      </c>
      <c r="V422" s="56" t="s">
        <v>523</v>
      </c>
      <c r="W422" s="56" t="s">
        <v>523</v>
      </c>
      <c r="X422" s="56" t="s">
        <v>523</v>
      </c>
      <c r="Y422" s="56" t="s">
        <v>523</v>
      </c>
      <c r="Z422" s="56">
        <v>0</v>
      </c>
      <c r="AA422" s="56" t="s">
        <v>523</v>
      </c>
      <c r="AB422" s="56">
        <v>0</v>
      </c>
    </row>
    <row r="423" spans="1:28" x14ac:dyDescent="0.25">
      <c r="A423" s="3" t="s">
        <v>243</v>
      </c>
      <c r="B423" s="3" t="s">
        <v>243</v>
      </c>
      <c r="C423" s="56">
        <v>0</v>
      </c>
      <c r="D423" s="56">
        <v>0</v>
      </c>
      <c r="E423" s="56">
        <v>0</v>
      </c>
      <c r="F423" s="56">
        <v>0</v>
      </c>
      <c r="G423" s="56">
        <v>9.4741935483870954</v>
      </c>
      <c r="H423" s="56">
        <v>0</v>
      </c>
      <c r="I423" s="56">
        <v>28.956437768679635</v>
      </c>
      <c r="J423" s="56">
        <v>28.038670869990227</v>
      </c>
      <c r="K423" s="56">
        <v>29.881246153846149</v>
      </c>
      <c r="L423" s="56">
        <v>31.29680722057369</v>
      </c>
      <c r="M423" s="56">
        <v>33.115869907881269</v>
      </c>
      <c r="N423" s="56">
        <v>25.300468583599571</v>
      </c>
      <c r="O423" s="56">
        <v>25.24301486199575</v>
      </c>
      <c r="P423" s="56">
        <v>32.72</v>
      </c>
      <c r="Q423" s="56">
        <v>34.150041023417174</v>
      </c>
      <c r="R423" s="56">
        <v>32.07272857142857</v>
      </c>
      <c r="S423" s="56">
        <v>31.920972354623448</v>
      </c>
      <c r="T423" s="56">
        <v>31.560784313725488</v>
      </c>
      <c r="U423" s="56">
        <v>30.559911308203993</v>
      </c>
      <c r="V423" s="56">
        <v>30.562823779193202</v>
      </c>
      <c r="W423" s="56">
        <v>31.341822863027808</v>
      </c>
      <c r="X423" s="56">
        <v>30.943346693386772</v>
      </c>
      <c r="Y423" s="56">
        <v>32.14489861259338</v>
      </c>
      <c r="Z423" s="56">
        <v>31.434377031419288</v>
      </c>
      <c r="AA423" s="56">
        <v>31.261591762013726</v>
      </c>
      <c r="AB423" s="56">
        <v>31.799999999999997</v>
      </c>
    </row>
    <row r="424" spans="1:28" x14ac:dyDescent="0.25">
      <c r="A424" s="3" t="s">
        <v>129</v>
      </c>
      <c r="B424" s="57" t="s">
        <v>129</v>
      </c>
      <c r="C424" s="56">
        <v>0</v>
      </c>
      <c r="D424" s="56">
        <v>0</v>
      </c>
      <c r="E424" s="56">
        <v>0</v>
      </c>
      <c r="F424" s="56">
        <v>0</v>
      </c>
      <c r="G424" s="56">
        <v>0</v>
      </c>
      <c r="H424" s="56">
        <v>0</v>
      </c>
      <c r="I424" s="56">
        <v>0</v>
      </c>
      <c r="J424" s="56">
        <v>30.450097465886937</v>
      </c>
      <c r="K424" s="56">
        <v>0</v>
      </c>
      <c r="L424" s="56">
        <v>0</v>
      </c>
      <c r="M424" s="56">
        <v>0</v>
      </c>
      <c r="N424" s="56">
        <v>0</v>
      </c>
      <c r="O424" s="56">
        <v>0</v>
      </c>
      <c r="P424" s="56">
        <v>32.955517241379304</v>
      </c>
      <c r="Q424" s="56">
        <v>91.00609137055838</v>
      </c>
      <c r="R424" s="56">
        <v>85.849258638743464</v>
      </c>
      <c r="S424" s="56">
        <v>87.068217054263556</v>
      </c>
      <c r="T424" s="56">
        <v>88.080502719033234</v>
      </c>
      <c r="U424" s="56">
        <v>92.002936283185832</v>
      </c>
      <c r="V424" s="56">
        <v>92.097582795698926</v>
      </c>
      <c r="W424" s="56">
        <v>96.233014213197976</v>
      </c>
      <c r="X424" s="56">
        <v>91.255823293172682</v>
      </c>
      <c r="Y424" s="56">
        <v>96.533305785123972</v>
      </c>
      <c r="Z424" s="56">
        <v>80.552089344262299</v>
      </c>
      <c r="AA424" s="56">
        <v>30.961512587412589</v>
      </c>
      <c r="AB424" s="56">
        <v>32.205358620689658</v>
      </c>
    </row>
    <row r="425" spans="1:28" x14ac:dyDescent="0.25">
      <c r="A425" s="3" t="s">
        <v>148</v>
      </c>
      <c r="B425" s="8" t="s">
        <v>115</v>
      </c>
      <c r="C425" s="56">
        <v>0</v>
      </c>
      <c r="D425" s="56">
        <v>0</v>
      </c>
      <c r="E425" s="56">
        <v>0</v>
      </c>
      <c r="F425" s="56">
        <v>0</v>
      </c>
      <c r="G425" s="56">
        <v>3.1058823529411761</v>
      </c>
      <c r="H425" s="56">
        <v>2.9588235294117649</v>
      </c>
      <c r="I425" s="56">
        <v>3.0148036253776436</v>
      </c>
      <c r="J425" s="56">
        <v>3</v>
      </c>
      <c r="K425" s="56">
        <v>3.301854816285998</v>
      </c>
      <c r="L425" s="56">
        <v>3.2499959016393447</v>
      </c>
      <c r="M425" s="56">
        <v>3.3030962343096233</v>
      </c>
      <c r="N425" s="56">
        <v>3.4362436548223352</v>
      </c>
      <c r="O425" s="56">
        <v>3.8079166666666668</v>
      </c>
      <c r="P425" s="56">
        <v>3.9504911591355598</v>
      </c>
      <c r="Q425" s="56">
        <v>3.9683233018056754</v>
      </c>
      <c r="R425" s="56">
        <v>3.1810315789473682</v>
      </c>
      <c r="S425" s="56">
        <v>3.211153846153846</v>
      </c>
      <c r="T425" s="56">
        <v>3.139775967413442</v>
      </c>
      <c r="U425" s="56">
        <v>3.1411953041622196</v>
      </c>
      <c r="V425" s="56">
        <v>3.2214466737064411</v>
      </c>
      <c r="W425" s="56">
        <v>3.0406727828746174</v>
      </c>
      <c r="X425" s="56">
        <v>3.2341116751269032</v>
      </c>
      <c r="Y425" s="56">
        <v>3.0045951629863303</v>
      </c>
      <c r="Z425" s="56">
        <v>2.7644984488107549</v>
      </c>
      <c r="AA425" s="56">
        <v>2.7731213872832372</v>
      </c>
      <c r="AB425" s="56">
        <v>2.7171644803229063</v>
      </c>
    </row>
    <row r="426" spans="1:28" s="46" customFormat="1" x14ac:dyDescent="0.25">
      <c r="A426" s="3" t="s">
        <v>487</v>
      </c>
      <c r="B426" s="9" t="s">
        <v>487</v>
      </c>
      <c r="C426" s="56">
        <v>0</v>
      </c>
      <c r="D426" s="56">
        <v>0</v>
      </c>
      <c r="E426" s="56">
        <v>0</v>
      </c>
      <c r="F426" s="56">
        <v>0</v>
      </c>
      <c r="G426" s="56">
        <v>0</v>
      </c>
      <c r="H426" s="56">
        <v>0</v>
      </c>
      <c r="I426" s="56">
        <v>0</v>
      </c>
      <c r="J426" s="56">
        <v>0</v>
      </c>
      <c r="K426" s="56">
        <v>0</v>
      </c>
      <c r="L426" s="56">
        <v>0</v>
      </c>
      <c r="M426" s="56">
        <v>0</v>
      </c>
      <c r="N426" s="56">
        <v>0</v>
      </c>
      <c r="O426" s="56">
        <v>0</v>
      </c>
      <c r="P426" s="56">
        <v>0</v>
      </c>
      <c r="Q426" s="56">
        <v>0</v>
      </c>
      <c r="R426" s="56">
        <v>0</v>
      </c>
      <c r="S426" s="56">
        <v>0</v>
      </c>
      <c r="T426" s="56">
        <v>0.12981836327345309</v>
      </c>
      <c r="U426" s="56">
        <v>0.12902325581395346</v>
      </c>
      <c r="V426" s="56">
        <v>14.282582056892778</v>
      </c>
      <c r="W426" s="56">
        <v>12.171428571428571</v>
      </c>
      <c r="X426" s="56">
        <v>12.131151079136691</v>
      </c>
      <c r="Y426" s="56">
        <v>12.819777133825079</v>
      </c>
      <c r="Z426" s="56">
        <v>13.971778602620088</v>
      </c>
      <c r="AA426" s="56">
        <v>14.138850574712645</v>
      </c>
      <c r="AB426" s="56">
        <v>12.920196078431374</v>
      </c>
    </row>
    <row r="427" spans="1:28" x14ac:dyDescent="0.25">
      <c r="A427" s="3" t="s">
        <v>27</v>
      </c>
      <c r="B427" s="9" t="s">
        <v>25</v>
      </c>
      <c r="C427" s="56">
        <v>0</v>
      </c>
      <c r="D427" s="56">
        <v>0</v>
      </c>
      <c r="E427" s="56">
        <v>0</v>
      </c>
      <c r="F427" s="56">
        <v>0</v>
      </c>
      <c r="G427" s="56">
        <v>0</v>
      </c>
      <c r="H427" s="56">
        <v>0</v>
      </c>
      <c r="I427" s="56">
        <v>0</v>
      </c>
      <c r="J427" s="56">
        <v>0</v>
      </c>
      <c r="K427" s="56">
        <v>0</v>
      </c>
      <c r="L427" s="56">
        <v>2.7578902140672783</v>
      </c>
      <c r="M427" s="56">
        <v>2.3515067079463363</v>
      </c>
      <c r="N427" s="56">
        <v>2.4360367722165472</v>
      </c>
      <c r="O427" s="56">
        <v>1.7573794549266246</v>
      </c>
      <c r="P427" s="56">
        <v>2.4901827956989244</v>
      </c>
      <c r="Q427" s="56">
        <v>2.5932597623089984</v>
      </c>
      <c r="R427" s="56">
        <v>2.5710197710718004</v>
      </c>
      <c r="S427" s="56">
        <v>2.5051184834123226</v>
      </c>
      <c r="T427" s="56">
        <v>2.5123363544813695</v>
      </c>
      <c r="U427" s="56">
        <v>2.4986826411075613</v>
      </c>
      <c r="V427" s="56">
        <v>2.8417859538784063</v>
      </c>
      <c r="W427" s="56">
        <v>2.8299070422535211</v>
      </c>
      <c r="X427" s="56">
        <v>3.0978321678321681</v>
      </c>
      <c r="Y427" s="56">
        <v>3.1915427104722789</v>
      </c>
      <c r="Z427" s="56">
        <v>3.3147380757420679</v>
      </c>
      <c r="AA427" s="56">
        <v>3.2498443941109856</v>
      </c>
      <c r="AB427" s="56">
        <v>2.9263263261296659</v>
      </c>
    </row>
    <row r="428" spans="1:28" x14ac:dyDescent="0.25">
      <c r="A428" s="3" t="s">
        <v>314</v>
      </c>
      <c r="B428" s="3" t="s">
        <v>314</v>
      </c>
      <c r="C428" s="56">
        <v>120.43989501312336</v>
      </c>
      <c r="D428" s="56">
        <v>117.93569863013698</v>
      </c>
      <c r="E428" s="56">
        <v>118.39738072965389</v>
      </c>
      <c r="F428" s="56">
        <v>118.33170731707317</v>
      </c>
      <c r="G428" s="56">
        <v>115.09740820734342</v>
      </c>
      <c r="H428" s="56">
        <v>120.58136407300672</v>
      </c>
      <c r="I428" s="56">
        <v>121.223613963039</v>
      </c>
      <c r="J428" s="56">
        <v>127.07160784313726</v>
      </c>
      <c r="K428" s="56">
        <v>121.13245224171538</v>
      </c>
      <c r="L428" s="56">
        <v>123.76773816717019</v>
      </c>
      <c r="M428" s="56">
        <v>128.60876033057852</v>
      </c>
      <c r="N428" s="56">
        <v>124.01458333333333</v>
      </c>
      <c r="O428" s="56">
        <v>123.29200841219769</v>
      </c>
      <c r="P428" s="56">
        <v>125.98553274682308</v>
      </c>
      <c r="Q428" s="56">
        <v>133.16480067854113</v>
      </c>
      <c r="R428" s="56">
        <v>142.43239085239085</v>
      </c>
      <c r="S428" s="56">
        <v>127.85214899713468</v>
      </c>
      <c r="T428" s="56">
        <v>126.15710088148874</v>
      </c>
      <c r="U428" s="56">
        <v>120.84495114006515</v>
      </c>
      <c r="V428" s="56">
        <v>121.09117959617427</v>
      </c>
      <c r="W428" s="56">
        <v>125.66288659793814</v>
      </c>
      <c r="X428" s="56">
        <v>127.8925619834711</v>
      </c>
      <c r="Y428" s="56">
        <v>129.8360725720384</v>
      </c>
      <c r="Z428" s="56">
        <v>129.3252985884908</v>
      </c>
      <c r="AA428" s="56">
        <v>125.63487660818714</v>
      </c>
      <c r="AB428" s="56">
        <v>130.93879560878244</v>
      </c>
    </row>
    <row r="429" spans="1:28" x14ac:dyDescent="0.25">
      <c r="A429" s="3" t="s">
        <v>315</v>
      </c>
      <c r="B429" s="3" t="s">
        <v>315</v>
      </c>
      <c r="C429" s="56">
        <v>1.8017167381974248</v>
      </c>
      <c r="D429" s="56">
        <v>1.8523532763532764</v>
      </c>
      <c r="E429" s="56">
        <v>1.9434455576559544</v>
      </c>
      <c r="F429" s="56">
        <v>2.0396333333333332</v>
      </c>
      <c r="G429" s="56">
        <v>2.1151515151515152</v>
      </c>
      <c r="H429" s="56">
        <v>3.0416053346265763</v>
      </c>
      <c r="I429" s="56">
        <v>4.2865360655737703</v>
      </c>
      <c r="J429" s="56">
        <v>6.8851562499999996</v>
      </c>
      <c r="K429" s="56">
        <v>6.5197513196480941</v>
      </c>
      <c r="L429" s="56">
        <v>6.4678666666666658</v>
      </c>
      <c r="M429" s="56">
        <v>8.4794285714285706</v>
      </c>
      <c r="N429" s="56">
        <v>21.883660618996796</v>
      </c>
      <c r="O429" s="56">
        <v>36.78</v>
      </c>
      <c r="P429" s="56">
        <v>46.103270189431711</v>
      </c>
      <c r="Q429" s="56">
        <v>57.62901192504259</v>
      </c>
      <c r="R429" s="56">
        <v>64.520382765531068</v>
      </c>
      <c r="S429" s="56">
        <v>73.854904214559383</v>
      </c>
      <c r="T429" s="56">
        <v>85.168865179437446</v>
      </c>
      <c r="U429" s="56">
        <v>85.349944258639908</v>
      </c>
      <c r="V429" s="56">
        <v>87.488135593220335</v>
      </c>
      <c r="W429" s="56">
        <v>89.853322949117342</v>
      </c>
      <c r="X429" s="56">
        <v>91.26258883248731</v>
      </c>
      <c r="Y429" s="56">
        <v>0</v>
      </c>
      <c r="Z429" s="56">
        <v>96.490352422907492</v>
      </c>
      <c r="AA429" s="56">
        <v>94.601176470588243</v>
      </c>
      <c r="AB429" s="56">
        <v>96.757314343845366</v>
      </c>
    </row>
    <row r="430" spans="1:28" x14ac:dyDescent="0.25">
      <c r="A430" s="3" t="s">
        <v>316</v>
      </c>
      <c r="B430" s="3" t="s">
        <v>316</v>
      </c>
      <c r="C430" s="56">
        <v>221.62541739130435</v>
      </c>
      <c r="D430" s="56">
        <v>225.16427906976747</v>
      </c>
      <c r="E430" s="56">
        <v>232.61830985915495</v>
      </c>
      <c r="F430" s="56">
        <v>242.47651139742317</v>
      </c>
      <c r="G430" s="56">
        <v>252.8127659574468</v>
      </c>
      <c r="H430" s="56">
        <v>259.23698760724494</v>
      </c>
      <c r="I430" s="56">
        <v>272.22004089979549</v>
      </c>
      <c r="J430" s="56">
        <v>272.21176470588239</v>
      </c>
      <c r="K430" s="56">
        <v>267.07561225296439</v>
      </c>
      <c r="L430" s="56">
        <v>271.802298996991</v>
      </c>
      <c r="M430" s="56">
        <v>267.72051282051279</v>
      </c>
      <c r="N430" s="56">
        <v>286.3827186512118</v>
      </c>
      <c r="O430" s="56">
        <v>305.75000000000006</v>
      </c>
      <c r="P430" s="56">
        <v>348.80842418235875</v>
      </c>
      <c r="Q430" s="56">
        <v>384.63886097152431</v>
      </c>
      <c r="R430" s="56">
        <v>348.12407602956699</v>
      </c>
      <c r="S430" s="56">
        <v>338.48992248062018</v>
      </c>
      <c r="T430" s="56">
        <v>357.25816023738872</v>
      </c>
      <c r="U430" s="56">
        <v>347.36145251396647</v>
      </c>
      <c r="V430" s="56">
        <v>338.43362068965519</v>
      </c>
      <c r="W430" s="56">
        <v>348.22060301507537</v>
      </c>
      <c r="X430" s="56">
        <v>349.50839506172844</v>
      </c>
      <c r="Y430" s="56">
        <v>354.07058823529411</v>
      </c>
      <c r="Z430" s="56">
        <v>346.0457233368532</v>
      </c>
      <c r="AA430" s="56">
        <v>335.96861910241648</v>
      </c>
      <c r="AB430" s="56">
        <v>333.93007812499997</v>
      </c>
    </row>
    <row r="431" spans="1:28" x14ac:dyDescent="0.25">
      <c r="A431" s="3" t="s">
        <v>280</v>
      </c>
      <c r="B431" s="3" t="s">
        <v>280</v>
      </c>
      <c r="C431" s="56">
        <v>0</v>
      </c>
      <c r="D431" s="56">
        <v>0</v>
      </c>
      <c r="E431" s="56">
        <v>0</v>
      </c>
      <c r="F431" s="56">
        <v>0</v>
      </c>
      <c r="G431" s="56">
        <v>0</v>
      </c>
      <c r="H431" s="56">
        <v>0</v>
      </c>
      <c r="I431" s="56">
        <v>0</v>
      </c>
      <c r="J431" s="56">
        <v>0</v>
      </c>
      <c r="K431" s="56">
        <v>0</v>
      </c>
      <c r="L431" s="56">
        <v>0</v>
      </c>
      <c r="M431" s="56">
        <v>30.582733812949641</v>
      </c>
      <c r="N431" s="56">
        <v>30.716649431230607</v>
      </c>
      <c r="O431" s="56">
        <v>19.036715823466093</v>
      </c>
      <c r="P431" s="56">
        <v>21.176944499504458</v>
      </c>
      <c r="Q431" s="56">
        <v>20.133173652694609</v>
      </c>
      <c r="R431" s="56">
        <v>19.277305699481868</v>
      </c>
      <c r="S431" s="56">
        <v>19.474494706448507</v>
      </c>
      <c r="T431" s="56">
        <v>19.373789008832183</v>
      </c>
      <c r="U431" s="56">
        <v>19.803398286937902</v>
      </c>
      <c r="V431" s="56">
        <v>19.945572192513367</v>
      </c>
      <c r="W431" s="56">
        <v>21.314661631419941</v>
      </c>
      <c r="X431" s="56">
        <v>21.158000000000001</v>
      </c>
      <c r="Y431" s="56">
        <v>22.523796680497924</v>
      </c>
      <c r="Z431" s="56">
        <v>22.667333333333335</v>
      </c>
      <c r="AA431" s="56">
        <v>22.441905660377358</v>
      </c>
      <c r="AB431" s="56">
        <v>23.122267716535433</v>
      </c>
    </row>
    <row r="432" spans="1:28" x14ac:dyDescent="0.25">
      <c r="A432" s="3" t="s">
        <v>329</v>
      </c>
      <c r="B432" s="8" t="s">
        <v>438</v>
      </c>
      <c r="C432" s="56">
        <v>0</v>
      </c>
      <c r="D432" s="56">
        <v>0</v>
      </c>
      <c r="E432" s="56">
        <v>0</v>
      </c>
      <c r="F432" s="56">
        <v>0</v>
      </c>
      <c r="G432" s="56">
        <v>0</v>
      </c>
      <c r="H432" s="56">
        <v>0</v>
      </c>
      <c r="I432" s="56">
        <v>0</v>
      </c>
      <c r="J432" s="56">
        <v>0</v>
      </c>
      <c r="K432" s="56">
        <v>0</v>
      </c>
      <c r="L432" s="56">
        <v>0</v>
      </c>
      <c r="M432" s="56">
        <v>0.51420395421436005</v>
      </c>
      <c r="N432" s="56">
        <v>0.83957173447537459</v>
      </c>
      <c r="O432" s="56">
        <v>1.4522595005428882</v>
      </c>
      <c r="P432" s="56">
        <v>1.693559679037111</v>
      </c>
      <c r="Q432" s="56">
        <v>1.4558958858102435</v>
      </c>
      <c r="R432" s="56">
        <v>1.4423599182004088</v>
      </c>
      <c r="S432" s="56">
        <v>1.2436585365853661</v>
      </c>
      <c r="T432" s="56">
        <v>1.1959319727891156</v>
      </c>
      <c r="U432" s="56">
        <v>1.03475625</v>
      </c>
      <c r="V432" s="56" t="s">
        <v>523</v>
      </c>
      <c r="W432" s="56" t="s">
        <v>523</v>
      </c>
      <c r="X432" s="56" t="s">
        <v>523</v>
      </c>
      <c r="Y432" s="56" t="s">
        <v>523</v>
      </c>
      <c r="Z432" s="56">
        <v>0</v>
      </c>
      <c r="AA432" s="56" t="s">
        <v>523</v>
      </c>
      <c r="AB432" s="56">
        <v>0</v>
      </c>
    </row>
    <row r="433" spans="1:28" x14ac:dyDescent="0.25">
      <c r="A433" s="3" t="s">
        <v>519</v>
      </c>
      <c r="B433" s="10" t="s">
        <v>286</v>
      </c>
      <c r="C433" s="56">
        <v>0</v>
      </c>
      <c r="D433" s="56">
        <v>0</v>
      </c>
      <c r="E433" s="56">
        <v>0</v>
      </c>
      <c r="F433" s="56">
        <v>0</v>
      </c>
      <c r="G433" s="56">
        <v>0</v>
      </c>
      <c r="H433" s="56">
        <v>0</v>
      </c>
      <c r="I433" s="56">
        <v>0</v>
      </c>
      <c r="J433" s="56">
        <v>0</v>
      </c>
      <c r="K433" s="56">
        <v>0</v>
      </c>
      <c r="L433" s="56">
        <v>0</v>
      </c>
      <c r="M433" s="56">
        <v>0</v>
      </c>
      <c r="N433" s="56">
        <v>0</v>
      </c>
      <c r="O433" s="56">
        <v>0</v>
      </c>
      <c r="P433" s="56">
        <v>0</v>
      </c>
      <c r="Q433" s="56">
        <v>0</v>
      </c>
      <c r="R433" s="56">
        <v>0</v>
      </c>
      <c r="S433" s="56" t="s">
        <v>523</v>
      </c>
      <c r="T433" s="56" t="s">
        <v>523</v>
      </c>
      <c r="U433" s="56">
        <v>106.48825897714907</v>
      </c>
      <c r="V433" s="56">
        <v>107.75854324324324</v>
      </c>
      <c r="W433" s="56">
        <v>111.943715942029</v>
      </c>
      <c r="X433" s="56">
        <v>129.62651885245904</v>
      </c>
      <c r="Y433" s="56">
        <v>132.53264485596708</v>
      </c>
      <c r="Z433" s="56">
        <v>134.24509248197734</v>
      </c>
      <c r="AA433" s="56">
        <v>139.3583050808314</v>
      </c>
      <c r="AB433" s="56">
        <v>130.26304865938431</v>
      </c>
    </row>
    <row r="434" spans="1:28" x14ac:dyDescent="0.25">
      <c r="A434" s="6" t="s">
        <v>425</v>
      </c>
      <c r="B434" s="8" t="s">
        <v>438</v>
      </c>
      <c r="C434" s="56">
        <v>0</v>
      </c>
      <c r="D434" s="56">
        <v>0</v>
      </c>
      <c r="E434" s="56">
        <v>0</v>
      </c>
      <c r="F434" s="56">
        <v>0</v>
      </c>
      <c r="G434" s="56">
        <v>0</v>
      </c>
      <c r="H434" s="56">
        <v>0</v>
      </c>
      <c r="I434" s="56">
        <v>0</v>
      </c>
      <c r="J434" s="56">
        <v>0</v>
      </c>
      <c r="K434" s="56">
        <v>3.7209454277286134</v>
      </c>
      <c r="L434" s="56">
        <v>4.9172361809045233</v>
      </c>
      <c r="M434" s="56">
        <v>4.7903240374609792</v>
      </c>
      <c r="N434" s="56">
        <v>5.1423768736616706</v>
      </c>
      <c r="O434" s="56">
        <v>4.5157850162866451</v>
      </c>
      <c r="P434" s="56">
        <v>5.2119549648946837</v>
      </c>
      <c r="Q434" s="56">
        <v>4.6428874895046182</v>
      </c>
      <c r="R434" s="56">
        <v>3.9918834355828223</v>
      </c>
      <c r="S434" s="56">
        <v>3.6927091932457792</v>
      </c>
      <c r="T434" s="56">
        <v>3.7936530612244894</v>
      </c>
      <c r="U434" s="56">
        <v>3.8697937500000004</v>
      </c>
      <c r="V434" s="56">
        <v>3.959742417815483</v>
      </c>
      <c r="W434" s="56">
        <v>4.0270158859470468</v>
      </c>
      <c r="X434" s="56">
        <v>4.1807459016393445</v>
      </c>
      <c r="Y434" s="56">
        <v>5.158754430379747</v>
      </c>
      <c r="Z434" s="56">
        <v>6.3042157721796279</v>
      </c>
      <c r="AA434" s="56">
        <v>6.3120761245674739</v>
      </c>
      <c r="AB434" s="56">
        <v>6.6092759643916921</v>
      </c>
    </row>
    <row r="435" spans="1:28" x14ac:dyDescent="0.25">
      <c r="A435" s="3" t="s">
        <v>151</v>
      </c>
      <c r="B435" s="8" t="s">
        <v>150</v>
      </c>
      <c r="C435" s="56">
        <v>0</v>
      </c>
      <c r="D435" s="56">
        <v>0</v>
      </c>
      <c r="E435" s="56">
        <v>0</v>
      </c>
      <c r="F435" s="56">
        <v>0</v>
      </c>
      <c r="G435" s="56">
        <v>1.0608695652173914</v>
      </c>
      <c r="H435" s="56">
        <v>4.875120540019287</v>
      </c>
      <c r="I435" s="56">
        <v>7.079674796747967</v>
      </c>
      <c r="J435" s="56">
        <v>8.8463414634146353</v>
      </c>
      <c r="K435" s="56">
        <v>10.164501742497581</v>
      </c>
      <c r="L435" s="56">
        <v>11.874120315581852</v>
      </c>
      <c r="M435" s="56">
        <v>13.464931888544891</v>
      </c>
      <c r="N435" s="56">
        <v>15.237782215122468</v>
      </c>
      <c r="O435" s="56">
        <v>16.538351757188501</v>
      </c>
      <c r="P435" s="56">
        <v>17.055942742742744</v>
      </c>
      <c r="Q435" s="56">
        <v>17.833419277108433</v>
      </c>
      <c r="R435" s="56">
        <v>16.881818181818183</v>
      </c>
      <c r="S435" s="56">
        <v>16.347637051039698</v>
      </c>
      <c r="T435" s="56">
        <v>16.732453567937441</v>
      </c>
      <c r="U435" s="56">
        <v>16.06387665198238</v>
      </c>
      <c r="V435" s="56">
        <v>17.508759124087589</v>
      </c>
      <c r="W435" s="56">
        <v>17.181218274111675</v>
      </c>
      <c r="X435" s="56">
        <v>17.837805864509605</v>
      </c>
      <c r="Y435" s="56">
        <v>17.665997888067579</v>
      </c>
      <c r="Z435" s="56">
        <v>17.873030303030301</v>
      </c>
      <c r="AA435" s="56">
        <v>18.428553072625697</v>
      </c>
      <c r="AB435" s="56">
        <v>18.773758620689655</v>
      </c>
    </row>
    <row r="436" spans="1:28" x14ac:dyDescent="0.25">
      <c r="A436" s="3" t="s">
        <v>436</v>
      </c>
      <c r="B436" s="3" t="s">
        <v>436</v>
      </c>
      <c r="C436" s="56">
        <v>0</v>
      </c>
      <c r="D436" s="56">
        <v>0</v>
      </c>
      <c r="E436" s="56">
        <v>0</v>
      </c>
      <c r="F436" s="56">
        <v>0</v>
      </c>
      <c r="G436" s="56">
        <v>0</v>
      </c>
      <c r="H436" s="56">
        <v>0</v>
      </c>
      <c r="I436" s="56">
        <v>0</v>
      </c>
      <c r="J436" s="56">
        <v>0</v>
      </c>
      <c r="K436" s="56">
        <v>0</v>
      </c>
      <c r="L436" s="56">
        <v>0</v>
      </c>
      <c r="M436" s="56">
        <v>0</v>
      </c>
      <c r="N436" s="56">
        <v>0</v>
      </c>
      <c r="O436" s="56">
        <v>0</v>
      </c>
      <c r="P436" s="56">
        <v>0</v>
      </c>
      <c r="Q436" s="56">
        <v>0</v>
      </c>
      <c r="R436" s="56">
        <v>0</v>
      </c>
      <c r="S436" s="56">
        <v>63.418918918918919</v>
      </c>
      <c r="T436" s="56">
        <v>75</v>
      </c>
      <c r="U436" s="56">
        <v>86.993883919062839</v>
      </c>
      <c r="V436" s="56">
        <v>88.926910571736784</v>
      </c>
      <c r="W436" s="56">
        <v>127.68385240040855</v>
      </c>
      <c r="X436" s="56">
        <v>134.1821337423313</v>
      </c>
      <c r="Y436" s="56">
        <v>140.3230995776135</v>
      </c>
      <c r="Z436" s="56">
        <v>145.62155555555557</v>
      </c>
      <c r="AA436" s="56">
        <v>142.07780703218117</v>
      </c>
      <c r="AB436" s="56">
        <v>150.69346051080549</v>
      </c>
    </row>
    <row r="437" spans="1:28" x14ac:dyDescent="0.25">
      <c r="A437" s="3" t="s">
        <v>426</v>
      </c>
      <c r="B437" s="46" t="s">
        <v>426</v>
      </c>
      <c r="C437" s="56">
        <v>0</v>
      </c>
      <c r="D437" s="56">
        <v>0</v>
      </c>
      <c r="E437" s="56">
        <v>0</v>
      </c>
      <c r="F437" s="56">
        <v>0</v>
      </c>
      <c r="G437" s="56">
        <v>0</v>
      </c>
      <c r="H437" s="56">
        <v>0</v>
      </c>
      <c r="I437" s="56">
        <v>0</v>
      </c>
      <c r="J437" s="56">
        <v>0</v>
      </c>
      <c r="K437" s="56">
        <v>0</v>
      </c>
      <c r="L437" s="56">
        <v>0</v>
      </c>
      <c r="M437" s="56">
        <v>0</v>
      </c>
      <c r="N437" s="56">
        <v>0</v>
      </c>
      <c r="O437" s="56">
        <v>0</v>
      </c>
      <c r="P437" s="56">
        <v>0</v>
      </c>
      <c r="Q437" s="56">
        <v>21.252491582491583</v>
      </c>
      <c r="R437" s="56">
        <v>21.234025130890053</v>
      </c>
      <c r="S437" s="56">
        <v>28.332495164410055</v>
      </c>
      <c r="T437" s="56">
        <v>22.871207400194741</v>
      </c>
      <c r="U437" s="56">
        <v>21.479847328244276</v>
      </c>
      <c r="V437" s="56">
        <v>23.193169164882228</v>
      </c>
      <c r="W437" s="56">
        <v>26.078357289527716</v>
      </c>
      <c r="X437" s="56">
        <v>26.248254885654887</v>
      </c>
      <c r="Y437" s="56">
        <v>27.017003375527427</v>
      </c>
      <c r="Z437" s="56">
        <v>26.028306406080347</v>
      </c>
      <c r="AA437" s="56">
        <v>25.59360659599529</v>
      </c>
      <c r="AB437" s="56">
        <v>26.950667988107035</v>
      </c>
    </row>
    <row r="438" spans="1:28" x14ac:dyDescent="0.25">
      <c r="A438" s="3" t="s">
        <v>318</v>
      </c>
      <c r="B438" s="3" t="s">
        <v>318</v>
      </c>
      <c r="C438" s="56">
        <v>263.84535901926444</v>
      </c>
      <c r="D438" s="56">
        <v>260.08185937500002</v>
      </c>
      <c r="E438" s="56">
        <v>263.14339622641512</v>
      </c>
      <c r="F438" s="56">
        <v>262.35163528245789</v>
      </c>
      <c r="G438" s="56">
        <v>250.63048128342245</v>
      </c>
      <c r="H438" s="56">
        <v>268.90566037735852</v>
      </c>
      <c r="I438" s="56">
        <v>268.01626016260161</v>
      </c>
      <c r="J438" s="56">
        <v>264.66635360623786</v>
      </c>
      <c r="K438" s="56">
        <v>263.72246215139444</v>
      </c>
      <c r="L438" s="56">
        <v>261.04581919191924</v>
      </c>
      <c r="M438" s="56">
        <v>265.15485477178419</v>
      </c>
      <c r="N438" s="56">
        <v>261.21950347003155</v>
      </c>
      <c r="O438" s="56">
        <v>264.30166306695469</v>
      </c>
      <c r="P438" s="56">
        <v>266.51061612586034</v>
      </c>
      <c r="Q438" s="56">
        <v>280.2866818481848</v>
      </c>
      <c r="R438" s="56">
        <v>266.7510948905109</v>
      </c>
      <c r="S438" s="56">
        <v>270.13485280151951</v>
      </c>
      <c r="T438" s="56">
        <v>261.28318315377084</v>
      </c>
      <c r="U438" s="56">
        <v>248.00648769574943</v>
      </c>
      <c r="V438" s="56">
        <v>266.30270270270267</v>
      </c>
      <c r="W438" s="56">
        <v>288.64176381909544</v>
      </c>
      <c r="X438" s="56">
        <v>291.28222722620268</v>
      </c>
      <c r="Y438" s="56">
        <v>311.72970711297069</v>
      </c>
      <c r="Z438" s="56">
        <v>316.6237288135593</v>
      </c>
      <c r="AA438" s="56">
        <v>295.49844186046511</v>
      </c>
      <c r="AB438" s="56">
        <v>326.56785034013603</v>
      </c>
    </row>
    <row r="439" spans="1:28" x14ac:dyDescent="0.25">
      <c r="A439" s="3" t="s">
        <v>381</v>
      </c>
      <c r="B439" s="3" t="s">
        <v>570</v>
      </c>
      <c r="C439" s="56">
        <v>0</v>
      </c>
      <c r="D439" s="56">
        <v>0</v>
      </c>
      <c r="E439" s="56">
        <v>0</v>
      </c>
      <c r="F439" s="56">
        <v>0</v>
      </c>
      <c r="G439" s="56">
        <v>0</v>
      </c>
      <c r="H439" s="56">
        <v>0</v>
      </c>
      <c r="I439" s="56">
        <v>0</v>
      </c>
      <c r="J439" s="56">
        <v>0</v>
      </c>
      <c r="K439" s="56">
        <v>0</v>
      </c>
      <c r="L439" s="56">
        <v>0</v>
      </c>
      <c r="M439" s="56">
        <v>0</v>
      </c>
      <c r="N439" s="56">
        <v>1.613498621420997</v>
      </c>
      <c r="O439" s="56">
        <v>2.0242758620689658</v>
      </c>
      <c r="P439" s="56">
        <v>2.0185362318840583</v>
      </c>
      <c r="Q439" s="56">
        <v>2.4243090988626421</v>
      </c>
      <c r="R439" s="56">
        <v>2.2789519250780441</v>
      </c>
      <c r="S439" s="56">
        <v>2.3034118755890671</v>
      </c>
      <c r="T439" s="56">
        <v>2.2370592989289189</v>
      </c>
      <c r="U439" s="56">
        <v>2.0402333333333331</v>
      </c>
      <c r="V439" s="56">
        <v>2.2405783439490445</v>
      </c>
      <c r="W439" s="56">
        <v>2.5155680327868852</v>
      </c>
      <c r="X439" s="56">
        <v>2.6164169907881267</v>
      </c>
      <c r="Y439" s="56">
        <v>2.5899607717041802</v>
      </c>
      <c r="Z439" s="56">
        <v>2.4749369803063459</v>
      </c>
      <c r="AA439" s="56">
        <v>2.5126257696693268</v>
      </c>
      <c r="AB439" s="56">
        <v>2.6519609081934847</v>
      </c>
    </row>
    <row r="440" spans="1:28" x14ac:dyDescent="0.25">
      <c r="A440" s="3" t="s">
        <v>319</v>
      </c>
      <c r="B440" s="3" t="s">
        <v>319</v>
      </c>
      <c r="C440" s="56">
        <v>0</v>
      </c>
      <c r="D440" s="56">
        <v>0</v>
      </c>
      <c r="E440" s="56">
        <v>0</v>
      </c>
      <c r="F440" s="56">
        <v>0</v>
      </c>
      <c r="G440" s="56">
        <v>0</v>
      </c>
      <c r="H440" s="56">
        <v>11.731655372700871</v>
      </c>
      <c r="I440" s="56">
        <v>14.282304526748971</v>
      </c>
      <c r="J440" s="56">
        <v>23.425649262536872</v>
      </c>
      <c r="K440" s="56">
        <v>27.447619047619046</v>
      </c>
      <c r="L440" s="56">
        <v>33.903859642147118</v>
      </c>
      <c r="M440" s="56">
        <v>38.240870370370374</v>
      </c>
      <c r="N440" s="56">
        <v>43.293957512953369</v>
      </c>
      <c r="O440" s="56">
        <v>45.447505063291146</v>
      </c>
      <c r="P440" s="56">
        <v>46.093189655172417</v>
      </c>
      <c r="Q440" s="56">
        <v>49.268018755328214</v>
      </c>
      <c r="R440" s="56">
        <v>46.923088489208638</v>
      </c>
      <c r="S440" s="56">
        <v>47.273599240265909</v>
      </c>
      <c r="T440" s="56">
        <v>47.391268498527964</v>
      </c>
      <c r="U440" s="56">
        <v>45.442565198237887</v>
      </c>
      <c r="V440" s="56">
        <v>49.252190295358652</v>
      </c>
      <c r="W440" s="56">
        <v>48.030358793969853</v>
      </c>
      <c r="X440" s="56">
        <v>48.31955714285715</v>
      </c>
      <c r="Y440" s="56">
        <v>51.241909012875539</v>
      </c>
      <c r="Z440" s="56">
        <v>49.641148275862079</v>
      </c>
      <c r="AA440" s="56">
        <v>49.367141176470582</v>
      </c>
      <c r="AB440" s="56">
        <v>51.898418290258448</v>
      </c>
    </row>
    <row r="441" spans="1:28" x14ac:dyDescent="0.25">
      <c r="A441" s="3" t="s">
        <v>322</v>
      </c>
      <c r="B441" s="3" t="s">
        <v>322</v>
      </c>
      <c r="C441" s="56">
        <v>665.30751173708916</v>
      </c>
      <c r="D441" s="56">
        <v>662.72016129032261</v>
      </c>
      <c r="E441" s="56">
        <v>666.56274509803916</v>
      </c>
      <c r="F441" s="56">
        <v>759.2428015564202</v>
      </c>
      <c r="G441" s="56">
        <v>740.39138110072702</v>
      </c>
      <c r="H441" s="56">
        <v>769.19241114313161</v>
      </c>
      <c r="I441" s="56">
        <v>802.68716148445333</v>
      </c>
      <c r="J441" s="56">
        <v>736.1383746268657</v>
      </c>
      <c r="K441" s="56">
        <v>744.0316153998026</v>
      </c>
      <c r="L441" s="56">
        <v>748.31646521739128</v>
      </c>
      <c r="M441" s="56">
        <v>772.90151313868591</v>
      </c>
      <c r="N441" s="56">
        <v>778.75622644628106</v>
      </c>
      <c r="O441" s="56">
        <v>782.83794511041015</v>
      </c>
      <c r="P441" s="56">
        <v>803.18163628318575</v>
      </c>
      <c r="Q441" s="56">
        <v>874.41914999999995</v>
      </c>
      <c r="R441" s="56">
        <v>853.77166666666676</v>
      </c>
      <c r="S441" s="56">
        <v>848.91564625850333</v>
      </c>
      <c r="T441" s="56">
        <v>834.85170781893021</v>
      </c>
      <c r="U441" s="56">
        <v>828.62255487674167</v>
      </c>
      <c r="V441" s="56">
        <v>805.49797345612137</v>
      </c>
      <c r="W441" s="56">
        <v>844.46136048387098</v>
      </c>
      <c r="X441" s="56">
        <v>849.86632698094286</v>
      </c>
      <c r="Y441" s="56">
        <v>868.3780245649948</v>
      </c>
      <c r="Z441" s="56">
        <v>869.54814299900681</v>
      </c>
      <c r="AA441" s="56">
        <v>829.20603174603184</v>
      </c>
      <c r="AB441" s="56">
        <v>867.20922480620163</v>
      </c>
    </row>
    <row r="442" spans="1:28" x14ac:dyDescent="0.25">
      <c r="A442" s="3" t="s">
        <v>333</v>
      </c>
      <c r="B442" s="3" t="s">
        <v>333</v>
      </c>
      <c r="C442" s="56">
        <v>1626.1499999999999</v>
      </c>
      <c r="D442" s="56">
        <v>1533.4210646766171</v>
      </c>
      <c r="E442" s="56">
        <v>1462.7644194756554</v>
      </c>
      <c r="F442" s="56">
        <v>1558.4794871794875</v>
      </c>
      <c r="G442" s="56">
        <v>1557.2647058823529</v>
      </c>
      <c r="H442" s="56">
        <v>1509.8442509803922</v>
      </c>
      <c r="I442" s="56">
        <v>1584.109209209209</v>
      </c>
      <c r="J442" s="56">
        <v>1570.8821114369503</v>
      </c>
      <c r="K442" s="56">
        <v>1413.4466424657535</v>
      </c>
      <c r="L442" s="56">
        <v>1912.0403866788542</v>
      </c>
      <c r="M442" s="56">
        <v>1589.1722708333334</v>
      </c>
      <c r="N442" s="56">
        <v>1487.696409185804</v>
      </c>
      <c r="O442" s="56">
        <v>1351.2024064171123</v>
      </c>
      <c r="P442" s="56">
        <v>1443.9074436826643</v>
      </c>
      <c r="Q442" s="56">
        <v>1449.6816960537365</v>
      </c>
      <c r="R442" s="56">
        <v>1363.0283333333334</v>
      </c>
      <c r="S442" s="56">
        <v>1363.3625592417061</v>
      </c>
      <c r="T442" s="56">
        <v>1353.2155378486057</v>
      </c>
      <c r="U442" s="56">
        <v>1419.4399254526093</v>
      </c>
      <c r="V442" s="56">
        <v>1421.3908751334043</v>
      </c>
      <c r="W442" s="56">
        <v>1453.6089430894308</v>
      </c>
      <c r="X442" s="56">
        <v>1439.5068686868688</v>
      </c>
      <c r="Y442" s="56">
        <v>1470.5618041009463</v>
      </c>
      <c r="Z442" s="56">
        <v>1336.6273736842106</v>
      </c>
      <c r="AA442" s="56">
        <v>1284.6259236192714</v>
      </c>
      <c r="AB442" s="56">
        <v>1341.689498510427</v>
      </c>
    </row>
    <row r="443" spans="1:28" x14ac:dyDescent="0.25">
      <c r="A443" s="3" t="s">
        <v>271</v>
      </c>
      <c r="B443" s="9" t="s">
        <v>259</v>
      </c>
      <c r="C443" s="56">
        <v>0</v>
      </c>
      <c r="D443" s="56">
        <v>0</v>
      </c>
      <c r="E443" s="56">
        <v>0</v>
      </c>
      <c r="F443" s="56">
        <v>16.687147030185002</v>
      </c>
      <c r="G443" s="56">
        <v>17.626315789473683</v>
      </c>
      <c r="H443" s="56">
        <v>19.537164374403055</v>
      </c>
      <c r="I443" s="56">
        <v>21.817391304347826</v>
      </c>
      <c r="J443" s="56">
        <v>27.094974874371861</v>
      </c>
      <c r="K443" s="56">
        <v>27.783852380952382</v>
      </c>
      <c r="L443" s="56">
        <v>26.692606995884773</v>
      </c>
      <c r="M443" s="56">
        <v>28.36356556016597</v>
      </c>
      <c r="N443" s="56">
        <v>29.316231958762884</v>
      </c>
      <c r="O443" s="56">
        <v>29.592178328173375</v>
      </c>
      <c r="P443" s="56">
        <v>29.460394059405942</v>
      </c>
      <c r="Q443" s="56">
        <v>29.536248715677594</v>
      </c>
      <c r="R443" s="56">
        <v>28.054662002152849</v>
      </c>
      <c r="S443" s="56">
        <v>29.211742059672758</v>
      </c>
      <c r="T443" s="56">
        <v>29.508261316872428</v>
      </c>
      <c r="U443" s="56">
        <v>29.39465982905983</v>
      </c>
      <c r="V443" s="56">
        <v>28.911999999999999</v>
      </c>
      <c r="W443" s="56">
        <v>30.39201853360489</v>
      </c>
      <c r="X443" s="56">
        <v>31.324841129032258</v>
      </c>
      <c r="Y443" s="56">
        <v>31.437351738241311</v>
      </c>
      <c r="Z443" s="56">
        <v>32.148584402764072</v>
      </c>
      <c r="AA443" s="56">
        <v>31.012184879725083</v>
      </c>
      <c r="AB443" s="56">
        <v>32.749656062992123</v>
      </c>
    </row>
    <row r="444" spans="1:28" x14ac:dyDescent="0.25">
      <c r="A444" s="3" t="s">
        <v>236</v>
      </c>
      <c r="B444" s="3" t="s">
        <v>236</v>
      </c>
      <c r="C444" s="56">
        <v>0</v>
      </c>
      <c r="D444" s="56">
        <v>0</v>
      </c>
      <c r="E444" s="56">
        <v>0</v>
      </c>
      <c r="F444" s="56">
        <v>0</v>
      </c>
      <c r="G444" s="56">
        <v>0</v>
      </c>
      <c r="H444" s="56">
        <v>0</v>
      </c>
      <c r="I444" s="56">
        <v>0</v>
      </c>
      <c r="J444" s="56">
        <v>0</v>
      </c>
      <c r="K444" s="56">
        <v>25.30866530612245</v>
      </c>
      <c r="L444" s="56">
        <v>25.749980419580417</v>
      </c>
      <c r="M444" s="56">
        <v>29.091354136874362</v>
      </c>
      <c r="N444" s="56">
        <v>33.784752941176471</v>
      </c>
      <c r="O444" s="56">
        <v>34.513184664536738</v>
      </c>
      <c r="P444" s="56">
        <v>36.340653398058258</v>
      </c>
      <c r="Q444" s="56">
        <v>38.569180267558529</v>
      </c>
      <c r="R444" s="56">
        <v>36.623909465020574</v>
      </c>
      <c r="S444" s="56">
        <v>38.018356164383562</v>
      </c>
      <c r="T444" s="56">
        <v>37.415425101214581</v>
      </c>
      <c r="U444" s="56">
        <v>36.399711431742503</v>
      </c>
      <c r="V444" s="56">
        <v>37.140305676855895</v>
      </c>
      <c r="W444" s="56">
        <v>38.936231884057975</v>
      </c>
      <c r="X444" s="56">
        <v>36.334058577405862</v>
      </c>
      <c r="Y444" s="56">
        <v>38.728299681190222</v>
      </c>
      <c r="Z444" s="56">
        <v>38.204497816593886</v>
      </c>
      <c r="AA444" s="56">
        <v>37.462958579881665</v>
      </c>
      <c r="AB444" s="56">
        <v>38.053306613226454</v>
      </c>
    </row>
    <row r="445" spans="1:28" x14ac:dyDescent="0.25">
      <c r="A445" s="3" t="s">
        <v>326</v>
      </c>
      <c r="B445" s="3" t="s">
        <v>326</v>
      </c>
      <c r="C445" s="56">
        <v>14.615950920245398</v>
      </c>
      <c r="D445" s="56">
        <v>15.926711409395972</v>
      </c>
      <c r="E445" s="56">
        <v>15.257516339869282</v>
      </c>
      <c r="F445" s="56">
        <v>15.966500498504487</v>
      </c>
      <c r="G445" s="56">
        <v>14.636634717784878</v>
      </c>
      <c r="H445" s="56">
        <v>17.515384615384615</v>
      </c>
      <c r="I445" s="56">
        <v>20.285714285714288</v>
      </c>
      <c r="J445" s="56">
        <v>20.669501466275662</v>
      </c>
      <c r="K445" s="56">
        <v>20.227349999999998</v>
      </c>
      <c r="L445" s="56">
        <v>22.894099999999998</v>
      </c>
      <c r="M445" s="56">
        <v>20.928578784757981</v>
      </c>
      <c r="N445" s="56">
        <v>24.750993657505287</v>
      </c>
      <c r="O445" s="56">
        <v>25.101404072883174</v>
      </c>
      <c r="P445" s="56">
        <v>25.93633266533066</v>
      </c>
      <c r="Q445" s="56">
        <v>28.599755671902269</v>
      </c>
      <c r="R445" s="56">
        <v>26.454745762711863</v>
      </c>
      <c r="S445" s="56">
        <v>29.134228187919469</v>
      </c>
      <c r="T445" s="56">
        <v>28.660668633234998</v>
      </c>
      <c r="U445" s="56">
        <v>27.932743362831857</v>
      </c>
      <c r="V445" s="56">
        <v>28.672315112540193</v>
      </c>
      <c r="W445" s="56">
        <v>29.89026649746193</v>
      </c>
      <c r="X445" s="56">
        <v>29.754194415718715</v>
      </c>
      <c r="Y445" s="56">
        <v>31.900316216216218</v>
      </c>
      <c r="Z445" s="56">
        <v>29.885698473282446</v>
      </c>
      <c r="AA445" s="56">
        <v>30.192141733181298</v>
      </c>
      <c r="AB445" s="56">
        <v>33.501918072289158</v>
      </c>
    </row>
    <row r="446" spans="1:28" x14ac:dyDescent="0.25">
      <c r="A446" s="3" t="s">
        <v>282</v>
      </c>
      <c r="B446" s="8" t="s">
        <v>280</v>
      </c>
      <c r="C446" s="56">
        <v>0</v>
      </c>
      <c r="D446" s="56">
        <v>0</v>
      </c>
      <c r="E446" s="56">
        <v>0</v>
      </c>
      <c r="F446" s="56">
        <v>0</v>
      </c>
      <c r="G446" s="56">
        <v>0</v>
      </c>
      <c r="H446" s="56">
        <v>0</v>
      </c>
      <c r="I446" s="56">
        <v>0</v>
      </c>
      <c r="J446" s="56">
        <v>0</v>
      </c>
      <c r="K446" s="56">
        <v>0</v>
      </c>
      <c r="L446" s="56">
        <v>0</v>
      </c>
      <c r="M446" s="56">
        <v>0</v>
      </c>
      <c r="N446" s="56">
        <v>0</v>
      </c>
      <c r="O446" s="56">
        <v>7.7958880516684603</v>
      </c>
      <c r="P446" s="56">
        <v>10.255563924677897</v>
      </c>
      <c r="Q446" s="56">
        <v>8.1970778443113765</v>
      </c>
      <c r="R446" s="56">
        <v>7.3827979274611408</v>
      </c>
      <c r="S446" s="56">
        <v>6.7673869104908562</v>
      </c>
      <c r="T446" s="56">
        <v>6.0993385672227669</v>
      </c>
      <c r="U446" s="56">
        <v>6.9684453961456096</v>
      </c>
      <c r="V446" s="56">
        <v>7.8020534759358302</v>
      </c>
      <c r="W446" s="56">
        <v>8.5821409869083567</v>
      </c>
      <c r="X446" s="56">
        <v>9.0372857142857157</v>
      </c>
      <c r="Y446" s="56">
        <v>9.4507593360995852</v>
      </c>
      <c r="Z446" s="56">
        <v>9.8141851851851847</v>
      </c>
      <c r="AA446" s="56">
        <v>10.050462264150944</v>
      </c>
      <c r="AB446" s="56">
        <v>10.423811023622047</v>
      </c>
    </row>
    <row r="447" spans="1:28" x14ac:dyDescent="0.25">
      <c r="A447" s="5" t="s">
        <v>14</v>
      </c>
      <c r="B447" s="9" t="s">
        <v>137</v>
      </c>
      <c r="C447" s="56">
        <v>0</v>
      </c>
      <c r="D447" s="56">
        <v>39.692223776223777</v>
      </c>
      <c r="E447" s="56">
        <v>38.168224299065422</v>
      </c>
      <c r="F447" s="56">
        <v>0</v>
      </c>
      <c r="G447" s="56">
        <v>0</v>
      </c>
      <c r="H447" s="56">
        <v>0</v>
      </c>
      <c r="I447" s="56">
        <v>0</v>
      </c>
      <c r="J447" s="56">
        <v>0</v>
      </c>
      <c r="K447" s="56">
        <v>0</v>
      </c>
      <c r="L447" s="56">
        <v>0</v>
      </c>
      <c r="M447" s="56">
        <v>0</v>
      </c>
      <c r="N447" s="56">
        <v>0</v>
      </c>
      <c r="O447" s="56">
        <v>0</v>
      </c>
      <c r="P447" s="56">
        <v>0</v>
      </c>
      <c r="Q447" s="56">
        <v>0</v>
      </c>
      <c r="R447" s="56">
        <v>0</v>
      </c>
      <c r="S447" s="56">
        <v>0</v>
      </c>
      <c r="T447" s="56" t="s">
        <v>523</v>
      </c>
      <c r="U447" s="56" t="s">
        <v>523</v>
      </c>
      <c r="V447" s="56" t="s">
        <v>523</v>
      </c>
      <c r="W447" s="56" t="s">
        <v>523</v>
      </c>
      <c r="X447" s="56" t="s">
        <v>523</v>
      </c>
      <c r="Y447" s="56" t="s">
        <v>523</v>
      </c>
      <c r="Z447" s="56">
        <v>0</v>
      </c>
      <c r="AA447" s="56" t="s">
        <v>523</v>
      </c>
      <c r="AB447" s="56">
        <v>0</v>
      </c>
    </row>
    <row r="448" spans="1:28" x14ac:dyDescent="0.25">
      <c r="A448" s="3" t="s">
        <v>210</v>
      </c>
      <c r="B448" s="3" t="s">
        <v>488</v>
      </c>
      <c r="C448" s="56">
        <v>0</v>
      </c>
      <c r="D448" s="56">
        <v>0</v>
      </c>
      <c r="E448" s="56">
        <v>0</v>
      </c>
      <c r="F448" s="56">
        <v>0</v>
      </c>
      <c r="G448" s="56">
        <v>0</v>
      </c>
      <c r="H448" s="56">
        <v>0</v>
      </c>
      <c r="I448" s="56">
        <v>11.676928105906313</v>
      </c>
      <c r="J448" s="56">
        <v>12.696228124999999</v>
      </c>
      <c r="K448" s="56">
        <v>12.510620388349516</v>
      </c>
      <c r="L448" s="56">
        <v>12.511641832243512</v>
      </c>
      <c r="M448" s="56">
        <v>15.734927811860938</v>
      </c>
      <c r="N448" s="56">
        <v>3.6154450261780107</v>
      </c>
      <c r="O448" s="56">
        <v>15.542186836518047</v>
      </c>
      <c r="P448" s="56">
        <v>13.50275220372184</v>
      </c>
      <c r="Q448" s="56">
        <v>14.248641638225257</v>
      </c>
      <c r="R448" s="56">
        <v>13.405374868004223</v>
      </c>
      <c r="S448" s="56">
        <v>13.375181644359465</v>
      </c>
      <c r="T448" s="56">
        <v>19.97063045586809</v>
      </c>
      <c r="U448" s="56">
        <v>12.839840595111585</v>
      </c>
      <c r="V448" s="56">
        <v>13.716612729234088</v>
      </c>
      <c r="W448" s="56">
        <v>13.620818833162744</v>
      </c>
      <c r="X448" s="56">
        <v>14.181580041580041</v>
      </c>
      <c r="Y448" s="56">
        <v>13.872960167714886</v>
      </c>
      <c r="Z448" s="56">
        <v>13.485272972972972</v>
      </c>
      <c r="AA448" s="56">
        <v>13.062385798816569</v>
      </c>
      <c r="AB448" s="56">
        <v>13.376340949554894</v>
      </c>
    </row>
    <row r="449" spans="1:28" x14ac:dyDescent="0.25">
      <c r="A449" s="3" t="s">
        <v>168</v>
      </c>
      <c r="B449" s="8" t="s">
        <v>167</v>
      </c>
      <c r="C449" s="56">
        <v>0</v>
      </c>
      <c r="D449" s="56">
        <v>0</v>
      </c>
      <c r="E449" s="56">
        <v>0</v>
      </c>
      <c r="F449" s="56">
        <v>0</v>
      </c>
      <c r="G449" s="56">
        <v>0</v>
      </c>
      <c r="H449" s="56">
        <v>0</v>
      </c>
      <c r="I449" s="56">
        <v>0</v>
      </c>
      <c r="J449" s="56">
        <v>0</v>
      </c>
      <c r="K449" s="56">
        <v>1.3893154589371983</v>
      </c>
      <c r="L449" s="56">
        <v>1.6178350842418237</v>
      </c>
      <c r="M449" s="56">
        <v>1.6646251276813073</v>
      </c>
      <c r="N449" s="56">
        <v>1.1991530398322849</v>
      </c>
      <c r="O449" s="56">
        <v>1.2230000000000001</v>
      </c>
      <c r="P449" s="56">
        <v>0</v>
      </c>
      <c r="Q449" s="56">
        <v>0</v>
      </c>
      <c r="R449" s="56">
        <v>0</v>
      </c>
      <c r="S449" s="56">
        <v>2.5199617590822179</v>
      </c>
      <c r="T449" s="56">
        <v>2.1832443125618202</v>
      </c>
      <c r="U449" s="56">
        <v>5.4781916038751346</v>
      </c>
      <c r="V449" s="56">
        <v>13.410431965442765</v>
      </c>
      <c r="W449" s="56">
        <v>12.945691056910569</v>
      </c>
      <c r="X449" s="56">
        <v>13.945897435897436</v>
      </c>
      <c r="Y449" s="56">
        <v>14.412105263157898</v>
      </c>
      <c r="Z449" s="56">
        <v>6.5965101387406602</v>
      </c>
      <c r="AA449" s="56">
        <v>0</v>
      </c>
      <c r="AB449" s="56">
        <v>0</v>
      </c>
    </row>
    <row r="450" spans="1:28" x14ac:dyDescent="0.25">
      <c r="A450" s="3" t="s">
        <v>59</v>
      </c>
      <c r="B450" s="3" t="s">
        <v>59</v>
      </c>
      <c r="C450" s="56">
        <v>46.447590123456791</v>
      </c>
      <c r="D450" s="56">
        <v>46.929610948191595</v>
      </c>
      <c r="E450" s="56">
        <v>45.344064577397916</v>
      </c>
      <c r="F450" s="56">
        <v>47.982590233545643</v>
      </c>
      <c r="G450" s="56">
        <v>49.380110497237567</v>
      </c>
      <c r="H450" s="56">
        <v>49.482758620689658</v>
      </c>
      <c r="I450" s="56">
        <v>55.771493467336683</v>
      </c>
      <c r="J450" s="56">
        <v>57.282121807465614</v>
      </c>
      <c r="K450" s="56">
        <v>57.696006021717679</v>
      </c>
      <c r="L450" s="56">
        <v>57.197082161060152</v>
      </c>
      <c r="M450" s="56">
        <v>50.3753050672182</v>
      </c>
      <c r="N450" s="56">
        <v>50.74635154639175</v>
      </c>
      <c r="O450" s="56">
        <v>44.704887218045116</v>
      </c>
      <c r="P450" s="56">
        <v>55.766202783300201</v>
      </c>
      <c r="Q450" s="56">
        <v>61.083760683760687</v>
      </c>
      <c r="R450" s="56">
        <v>58.583943097997889</v>
      </c>
      <c r="S450" s="56">
        <v>61.222456813819576</v>
      </c>
      <c r="T450" s="56">
        <v>59.321084812623269</v>
      </c>
      <c r="U450" s="56">
        <v>57.691591148577459</v>
      </c>
      <c r="V450" s="56">
        <v>58.128349307774229</v>
      </c>
      <c r="W450" s="56">
        <v>58.858811188811195</v>
      </c>
      <c r="X450" s="56">
        <v>60.615189620758485</v>
      </c>
      <c r="Y450" s="56">
        <v>62.320618556701035</v>
      </c>
      <c r="Z450" s="56">
        <v>62.686694386694384</v>
      </c>
      <c r="AA450" s="56">
        <v>60.675895953757227</v>
      </c>
      <c r="AB450" s="56">
        <v>63.598038647342996</v>
      </c>
    </row>
    <row r="451" spans="1:28" x14ac:dyDescent="0.25">
      <c r="A451" s="3" t="s">
        <v>233</v>
      </c>
      <c r="B451" s="3" t="s">
        <v>233</v>
      </c>
      <c r="C451" s="56">
        <v>0</v>
      </c>
      <c r="D451" s="56">
        <v>0</v>
      </c>
      <c r="E451" s="56">
        <v>0</v>
      </c>
      <c r="F451" s="56">
        <v>0</v>
      </c>
      <c r="G451" s="56">
        <v>0</v>
      </c>
      <c r="H451" s="56">
        <v>0</v>
      </c>
      <c r="I451" s="56">
        <v>0</v>
      </c>
      <c r="J451" s="56">
        <v>0</v>
      </c>
      <c r="K451" s="56">
        <v>0</v>
      </c>
      <c r="L451" s="56">
        <v>0</v>
      </c>
      <c r="M451" s="56">
        <v>0</v>
      </c>
      <c r="N451" s="56">
        <v>0</v>
      </c>
      <c r="O451" s="56">
        <v>18.428235294117645</v>
      </c>
      <c r="P451" s="56">
        <v>18.878080272108843</v>
      </c>
      <c r="Q451" s="56">
        <v>19.870188034188036</v>
      </c>
      <c r="R451" s="56">
        <v>21.351065830721002</v>
      </c>
      <c r="S451" s="56">
        <v>19.273569644572525</v>
      </c>
      <c r="T451" s="56">
        <v>18.438756268806419</v>
      </c>
      <c r="U451" s="56">
        <v>17.611291803278689</v>
      </c>
      <c r="V451" s="56">
        <v>17.735262962962963</v>
      </c>
      <c r="W451" s="56">
        <v>18.758137651821862</v>
      </c>
      <c r="X451" s="56">
        <v>18.088821752265861</v>
      </c>
      <c r="Y451" s="56" t="s">
        <v>523</v>
      </c>
      <c r="Z451" s="56">
        <v>0</v>
      </c>
      <c r="AA451" s="56" t="s">
        <v>523</v>
      </c>
      <c r="AB451" s="56">
        <v>0</v>
      </c>
    </row>
    <row r="452" spans="1:28" x14ac:dyDescent="0.25">
      <c r="A452" s="3" t="s">
        <v>328</v>
      </c>
      <c r="B452" s="9" t="s">
        <v>153</v>
      </c>
      <c r="C452" s="56">
        <v>0</v>
      </c>
      <c r="D452" s="56">
        <v>0</v>
      </c>
      <c r="E452" s="56">
        <v>19.279002744739252</v>
      </c>
      <c r="F452" s="56">
        <v>20.232433758586851</v>
      </c>
      <c r="G452" s="56">
        <v>19.700000000000003</v>
      </c>
      <c r="H452" s="56">
        <v>20.30432578125</v>
      </c>
      <c r="I452" s="56">
        <v>22.239339381854439</v>
      </c>
      <c r="J452" s="56">
        <v>23.297336585993826</v>
      </c>
      <c r="K452" s="56">
        <v>23.018250097943195</v>
      </c>
      <c r="L452" s="56">
        <v>24.567379422476584</v>
      </c>
      <c r="M452" s="56">
        <v>25.266144491080794</v>
      </c>
      <c r="N452" s="56">
        <v>25.079859501557628</v>
      </c>
      <c r="O452" s="56">
        <v>26.582249742002062</v>
      </c>
      <c r="P452" s="56">
        <v>29.267375886524825</v>
      </c>
      <c r="Q452" s="56">
        <v>34.165520361990957</v>
      </c>
      <c r="R452" s="56">
        <v>29.003703308431156</v>
      </c>
      <c r="S452" s="56">
        <v>31.9</v>
      </c>
      <c r="T452" s="56">
        <v>32.652254802831138</v>
      </c>
      <c r="U452" s="56">
        <v>37.029045215562569</v>
      </c>
      <c r="V452" s="56">
        <v>40.12102832244009</v>
      </c>
      <c r="W452" s="56">
        <v>36.163734964322117</v>
      </c>
      <c r="X452" s="56">
        <v>38.217660624370595</v>
      </c>
      <c r="Y452" s="56">
        <v>31.75223323323323</v>
      </c>
      <c r="Z452" s="56">
        <v>33.678032321253681</v>
      </c>
      <c r="AA452" s="56">
        <v>32.026206509539847</v>
      </c>
      <c r="AB452" s="56">
        <v>35.576958456973301</v>
      </c>
    </row>
    <row r="453" spans="1:28" x14ac:dyDescent="0.25">
      <c r="A453" s="3" t="s">
        <v>330</v>
      </c>
      <c r="B453" s="8" t="s">
        <v>438</v>
      </c>
      <c r="C453" s="56">
        <v>6.3944785276073617</v>
      </c>
      <c r="D453" s="56">
        <v>7.7195577841451772</v>
      </c>
      <c r="E453" s="56">
        <v>8.6322033898305079</v>
      </c>
      <c r="F453" s="56">
        <v>8.0795131845841794</v>
      </c>
      <c r="G453" s="56">
        <v>9.5777292576419217</v>
      </c>
      <c r="H453" s="56">
        <v>20.475506268081006</v>
      </c>
      <c r="I453" s="56">
        <v>52.667209775967414</v>
      </c>
      <c r="J453" s="56">
        <v>59.716100872938895</v>
      </c>
      <c r="K453" s="56">
        <v>77.680294985250725</v>
      </c>
      <c r="L453" s="56">
        <v>94.631708542713568</v>
      </c>
      <c r="M453" s="56">
        <v>106.13169614984392</v>
      </c>
      <c r="N453" s="56">
        <v>114.70648822269807</v>
      </c>
      <c r="O453" s="56">
        <v>126.78119435396309</v>
      </c>
      <c r="P453" s="56">
        <v>126.36560682046138</v>
      </c>
      <c r="Q453" s="56">
        <v>142.21617128463475</v>
      </c>
      <c r="R453" s="56">
        <v>136.3131697341513</v>
      </c>
      <c r="S453" s="56">
        <v>146.36904315197</v>
      </c>
      <c r="T453" s="56">
        <v>158.80408163265304</v>
      </c>
      <c r="U453" s="56">
        <v>145.70925</v>
      </c>
      <c r="V453" s="56">
        <v>144.98973658536588</v>
      </c>
      <c r="W453" s="56">
        <v>152.36117372708759</v>
      </c>
      <c r="X453" s="56">
        <v>152.69894672131147</v>
      </c>
      <c r="Y453" s="56">
        <v>158.14780590717299</v>
      </c>
      <c r="Z453" s="56">
        <v>158.93877327491788</v>
      </c>
      <c r="AA453" s="56">
        <v>156.31468938869665</v>
      </c>
      <c r="AB453" s="56">
        <v>166.77009396636996</v>
      </c>
    </row>
    <row r="454" spans="1:28" x14ac:dyDescent="0.25">
      <c r="A454" s="3" t="s">
        <v>58</v>
      </c>
      <c r="B454" s="3" t="s">
        <v>58</v>
      </c>
      <c r="C454" s="56">
        <v>2.4766666666666666</v>
      </c>
      <c r="D454" s="56">
        <v>2.4834401168451796</v>
      </c>
      <c r="E454" s="56">
        <v>2.5319976525821595</v>
      </c>
      <c r="F454" s="56">
        <v>2.0553014553014552</v>
      </c>
      <c r="G454" s="56">
        <v>2.3758639308855294</v>
      </c>
      <c r="H454" s="56">
        <v>2.196739130434783</v>
      </c>
      <c r="I454" s="56">
        <v>0</v>
      </c>
      <c r="J454" s="56">
        <v>0</v>
      </c>
      <c r="K454" s="56">
        <v>0</v>
      </c>
      <c r="L454" s="56">
        <v>0</v>
      </c>
      <c r="M454" s="56">
        <v>26.72831275720165</v>
      </c>
      <c r="N454" s="56">
        <v>25.569014373716634</v>
      </c>
      <c r="O454" s="56">
        <v>24.70278897136798</v>
      </c>
      <c r="P454" s="56">
        <v>23.751724137931035</v>
      </c>
      <c r="Q454" s="56">
        <v>24.144142614601019</v>
      </c>
      <c r="R454" s="56">
        <v>23.988261472785485</v>
      </c>
      <c r="S454" s="56">
        <v>23.670588235294119</v>
      </c>
      <c r="T454" s="56">
        <v>23.279848331648132</v>
      </c>
      <c r="U454" s="56">
        <v>23.478181818181817</v>
      </c>
      <c r="V454" s="56">
        <v>24.183740374037406</v>
      </c>
      <c r="W454" s="56">
        <v>25.349472616632863</v>
      </c>
      <c r="X454" s="56">
        <v>25.381631722054383</v>
      </c>
      <c r="Y454" s="56">
        <v>24.110927835051548</v>
      </c>
      <c r="Z454" s="56">
        <v>24.047438805970152</v>
      </c>
      <c r="AA454" s="56">
        <v>24.254498564593302</v>
      </c>
      <c r="AB454" s="56">
        <v>23.993897609561749</v>
      </c>
    </row>
    <row r="455" spans="1:28" x14ac:dyDescent="0.25">
      <c r="A455" s="3" t="s">
        <v>331</v>
      </c>
      <c r="B455" s="8" t="s">
        <v>438</v>
      </c>
      <c r="C455" s="56">
        <v>0</v>
      </c>
      <c r="D455" s="56">
        <v>0</v>
      </c>
      <c r="E455" s="56">
        <v>0</v>
      </c>
      <c r="F455" s="56">
        <v>0</v>
      </c>
      <c r="G455" s="56">
        <v>0</v>
      </c>
      <c r="H455" s="56">
        <v>0</v>
      </c>
      <c r="I455" s="56">
        <v>0</v>
      </c>
      <c r="J455" s="56">
        <v>0</v>
      </c>
      <c r="K455" s="56">
        <v>0</v>
      </c>
      <c r="L455" s="56">
        <v>0</v>
      </c>
      <c r="M455" s="56">
        <v>3.393746097814776</v>
      </c>
      <c r="N455" s="56">
        <v>4.0929122055674521</v>
      </c>
      <c r="O455" s="56">
        <v>4.0917676438653636</v>
      </c>
      <c r="P455" s="56">
        <v>4.3290992978936815</v>
      </c>
      <c r="Q455" s="56">
        <v>4.0303459277917719</v>
      </c>
      <c r="R455" s="56">
        <v>3.7582617586912068</v>
      </c>
      <c r="S455" s="56">
        <v>3.8075084427767365</v>
      </c>
      <c r="T455" s="56">
        <v>3.646612244897959</v>
      </c>
      <c r="U455" s="56">
        <v>2.9464062499999999</v>
      </c>
      <c r="V455" s="56">
        <v>3.6762336161187701</v>
      </c>
      <c r="W455" s="56">
        <v>3.8487576374745416</v>
      </c>
      <c r="X455" s="56">
        <v>3.9132188524590164</v>
      </c>
      <c r="Y455" s="56">
        <v>3.7745717299578057</v>
      </c>
      <c r="Z455" s="56">
        <v>4.1036071193866377</v>
      </c>
      <c r="AA455" s="56">
        <v>3.7650980392156863</v>
      </c>
      <c r="AB455" s="56">
        <v>3.8306013847675571</v>
      </c>
    </row>
    <row r="456" spans="1:28" x14ac:dyDescent="0.25">
      <c r="A456" s="3" t="s">
        <v>190</v>
      </c>
      <c r="B456" s="8" t="s">
        <v>188</v>
      </c>
      <c r="C456" s="56">
        <v>0</v>
      </c>
      <c r="D456" s="56">
        <v>2.59</v>
      </c>
      <c r="E456" s="56">
        <v>2.8943019943019941</v>
      </c>
      <c r="F456" s="56">
        <v>3.008433734939759</v>
      </c>
      <c r="G456" s="56">
        <v>5.3126361655773424</v>
      </c>
      <c r="H456" s="56">
        <v>4.8783783783783781</v>
      </c>
      <c r="I456" s="56">
        <v>4.9930139720558886</v>
      </c>
      <c r="J456" s="56">
        <v>4.9113060428849904</v>
      </c>
      <c r="K456" s="56">
        <v>4.5411219512195125</v>
      </c>
      <c r="L456" s="56">
        <v>5.1335206896551728</v>
      </c>
      <c r="M456" s="56">
        <v>4.5084057971014495</v>
      </c>
      <c r="N456" s="56">
        <v>4.4665845213849291</v>
      </c>
      <c r="O456" s="56">
        <v>4.2402790648246551</v>
      </c>
      <c r="P456" s="56">
        <v>4.1125782608695651</v>
      </c>
      <c r="Q456" s="56">
        <v>4.5009427592116538</v>
      </c>
      <c r="R456" s="56">
        <v>4.1850746268656724</v>
      </c>
      <c r="S456" s="56">
        <v>4.2151700680272102</v>
      </c>
      <c r="T456" s="56">
        <v>3.7288068756319515</v>
      </c>
      <c r="U456" s="56">
        <v>3.4805128342245988</v>
      </c>
      <c r="V456" s="56">
        <v>3.7410348468849</v>
      </c>
      <c r="W456" s="56">
        <v>3.5024524524524523</v>
      </c>
      <c r="X456" s="56">
        <v>3.7208870967741938</v>
      </c>
      <c r="Y456" s="56">
        <v>3.9022014537902385</v>
      </c>
      <c r="Z456" s="56">
        <v>3.8964766839378235</v>
      </c>
      <c r="AA456" s="56">
        <v>3.8693325661680089</v>
      </c>
      <c r="AB456" s="56">
        <v>4.2525984251968501</v>
      </c>
    </row>
    <row r="457" spans="1:28" x14ac:dyDescent="0.25">
      <c r="A457" s="3" t="s">
        <v>427</v>
      </c>
      <c r="B457" s="3" t="s">
        <v>370</v>
      </c>
      <c r="C457" s="56">
        <v>0</v>
      </c>
      <c r="D457" s="56">
        <v>0</v>
      </c>
      <c r="E457" s="56">
        <v>0</v>
      </c>
      <c r="F457" s="56">
        <v>0</v>
      </c>
      <c r="G457" s="56">
        <v>0</v>
      </c>
      <c r="H457" s="56">
        <v>0</v>
      </c>
      <c r="I457" s="56">
        <v>0</v>
      </c>
      <c r="J457" s="56">
        <v>0</v>
      </c>
      <c r="K457" s="56">
        <v>0</v>
      </c>
      <c r="L457" s="56">
        <v>0</v>
      </c>
      <c r="M457" s="56">
        <v>0</v>
      </c>
      <c r="N457" s="56">
        <v>0</v>
      </c>
      <c r="O457" s="56">
        <v>0</v>
      </c>
      <c r="P457" s="56">
        <v>0</v>
      </c>
      <c r="Q457" s="56">
        <v>9.2278312236286908</v>
      </c>
      <c r="R457" s="56">
        <v>9.0773024793388437</v>
      </c>
      <c r="S457" s="56">
        <v>9.7895004712535343</v>
      </c>
      <c r="T457" s="56">
        <v>9.3853242981606968</v>
      </c>
      <c r="U457" s="56">
        <v>9.2178053097345121</v>
      </c>
      <c r="V457" s="56">
        <v>9.228497409326426</v>
      </c>
      <c r="W457" s="56">
        <v>9.265050505050505</v>
      </c>
      <c r="X457" s="56">
        <v>9.3420140262361251</v>
      </c>
      <c r="Y457" s="56">
        <v>8.8895827107790808</v>
      </c>
      <c r="Z457" s="56">
        <v>3.5483753575357535</v>
      </c>
      <c r="AA457" s="56">
        <v>8.0055818181818168</v>
      </c>
      <c r="AB457" s="56">
        <v>8.6526128712871291</v>
      </c>
    </row>
    <row r="458" spans="1:28" x14ac:dyDescent="0.25">
      <c r="A458" s="6" t="s">
        <v>520</v>
      </c>
      <c r="B458" s="3" t="s">
        <v>107</v>
      </c>
      <c r="C458" s="56">
        <v>0</v>
      </c>
      <c r="D458" s="56">
        <v>0</v>
      </c>
      <c r="E458" s="56">
        <v>0</v>
      </c>
      <c r="F458" s="56">
        <v>0</v>
      </c>
      <c r="G458" s="56">
        <v>0</v>
      </c>
      <c r="H458" s="56">
        <v>0</v>
      </c>
      <c r="I458" s="56">
        <v>0</v>
      </c>
      <c r="J458" s="56">
        <v>0</v>
      </c>
      <c r="K458" s="56">
        <v>0</v>
      </c>
      <c r="L458" s="56">
        <v>0</v>
      </c>
      <c r="M458" s="56">
        <v>0</v>
      </c>
      <c r="N458" s="56">
        <v>3.4577814734561212</v>
      </c>
      <c r="O458" s="56">
        <v>3.5124601092896173</v>
      </c>
      <c r="P458" s="56">
        <v>3.4087368421052631</v>
      </c>
      <c r="Q458" s="56">
        <v>3.7042021922428328</v>
      </c>
      <c r="R458" s="56">
        <v>3.4541223140495871</v>
      </c>
      <c r="S458" s="56">
        <v>3.4985747883349014</v>
      </c>
      <c r="T458" s="56">
        <v>3.5606093749999999</v>
      </c>
      <c r="U458" s="56">
        <v>3.3313011185682329</v>
      </c>
      <c r="V458" s="56">
        <v>3.3895091392136028</v>
      </c>
      <c r="W458" s="56">
        <v>3.6897078014184403</v>
      </c>
      <c r="X458" s="56">
        <v>3.5099829094608346</v>
      </c>
      <c r="Y458" s="56">
        <v>3.4338845010615708</v>
      </c>
      <c r="Z458" s="56">
        <v>3.2359641137855579</v>
      </c>
      <c r="AA458" s="56">
        <v>3.0656513761467887</v>
      </c>
      <c r="AB458" s="56">
        <v>2.9184931034482759</v>
      </c>
    </row>
    <row r="459" spans="1:28" x14ac:dyDescent="0.25">
      <c r="A459" s="3" t="s">
        <v>346</v>
      </c>
      <c r="B459" s="3" t="s">
        <v>346</v>
      </c>
      <c r="C459" s="56">
        <v>48.188946910356833</v>
      </c>
      <c r="D459" s="56">
        <v>48.423331087584202</v>
      </c>
      <c r="E459" s="56">
        <v>51.692957746478875</v>
      </c>
      <c r="F459" s="56">
        <v>54.266465256797581</v>
      </c>
      <c r="G459" s="56">
        <v>54.572162740899358</v>
      </c>
      <c r="H459" s="56">
        <v>54.636668623676606</v>
      </c>
      <c r="I459" s="56">
        <v>59.291124236252543</v>
      </c>
      <c r="J459" s="56">
        <v>64.151619234543674</v>
      </c>
      <c r="K459" s="56">
        <v>69.865231316042269</v>
      </c>
      <c r="L459" s="56">
        <v>80.277392964824116</v>
      </c>
      <c r="M459" s="56">
        <v>92.082644628099175</v>
      </c>
      <c r="N459" s="56">
        <v>111.75847510548525</v>
      </c>
      <c r="O459" s="56">
        <v>116.56296296296297</v>
      </c>
      <c r="P459" s="56">
        <v>112.96409859859858</v>
      </c>
      <c r="Q459" s="56">
        <v>122.54104601226994</v>
      </c>
      <c r="R459" s="56">
        <v>116.32430506329112</v>
      </c>
      <c r="S459" s="56">
        <v>117.74230769230769</v>
      </c>
      <c r="T459" s="56">
        <v>121.0825540275049</v>
      </c>
      <c r="U459" s="56">
        <v>118.31094091903719</v>
      </c>
      <c r="V459" s="56">
        <v>117.85801687763714</v>
      </c>
      <c r="W459" s="56">
        <v>127.31285132382892</v>
      </c>
      <c r="X459" s="56">
        <v>129.39777891504608</v>
      </c>
      <c r="Y459" s="56">
        <v>134.63709364908505</v>
      </c>
      <c r="Z459" s="56">
        <v>130.35196652360514</v>
      </c>
      <c r="AA459" s="56">
        <v>126.33013105022832</v>
      </c>
      <c r="AB459" s="56">
        <v>131.12873681592038</v>
      </c>
    </row>
    <row r="460" spans="1:28" x14ac:dyDescent="0.25">
      <c r="A460" s="3" t="s">
        <v>45</v>
      </c>
      <c r="B460" s="3" t="s">
        <v>45</v>
      </c>
      <c r="C460" s="56">
        <v>44.676208178438671</v>
      </c>
      <c r="D460" s="56">
        <v>47.433821138211378</v>
      </c>
      <c r="E460" s="56">
        <v>47.429007633587787</v>
      </c>
      <c r="F460" s="56">
        <v>48.196093750000003</v>
      </c>
      <c r="G460" s="56">
        <v>48.370833333333337</v>
      </c>
      <c r="H460" s="56">
        <v>51.625148042024833</v>
      </c>
      <c r="I460" s="56">
        <v>54.692871690427701</v>
      </c>
      <c r="J460" s="56">
        <v>55.537799599198394</v>
      </c>
      <c r="K460" s="56">
        <v>56.549427272727279</v>
      </c>
      <c r="L460" s="56">
        <v>56.922824974411462</v>
      </c>
      <c r="M460" s="56">
        <v>58.166842105263157</v>
      </c>
      <c r="N460" s="56">
        <v>62.581555097837281</v>
      </c>
      <c r="O460" s="56">
        <v>60.883333333333333</v>
      </c>
      <c r="P460" s="56">
        <v>64.371794871794876</v>
      </c>
      <c r="Q460" s="56">
        <v>62.449469964664303</v>
      </c>
      <c r="R460" s="56">
        <v>65.559820457018489</v>
      </c>
      <c r="S460" s="56">
        <v>62.09294809010774</v>
      </c>
      <c r="T460" s="56">
        <v>39.354285714285709</v>
      </c>
      <c r="U460" s="56">
        <v>33.335355191256831</v>
      </c>
      <c r="V460" s="56">
        <v>37.744310344827582</v>
      </c>
      <c r="W460" s="56">
        <v>39.241626016260156</v>
      </c>
      <c r="X460" s="56">
        <v>39.449202825428863</v>
      </c>
      <c r="Y460" s="56">
        <v>38.891235059760952</v>
      </c>
      <c r="Z460" s="56">
        <v>38.672937062937066</v>
      </c>
      <c r="AA460" s="56">
        <v>36.795979775280898</v>
      </c>
      <c r="AB460" s="56">
        <v>37.164239629990256</v>
      </c>
    </row>
    <row r="461" spans="1:28" x14ac:dyDescent="0.25">
      <c r="A461" s="3" t="s">
        <v>348</v>
      </c>
      <c r="B461" s="3" t="s">
        <v>348</v>
      </c>
      <c r="C461" s="56">
        <v>45.674846625766875</v>
      </c>
      <c r="D461" s="56">
        <v>45.446665369649807</v>
      </c>
      <c r="E461" s="56">
        <v>46.846204311152768</v>
      </c>
      <c r="F461" s="56">
        <v>50.641547861507128</v>
      </c>
      <c r="G461" s="56">
        <v>52.634408602150536</v>
      </c>
      <c r="H461" s="56">
        <v>56.703000968054212</v>
      </c>
      <c r="I461" s="56">
        <v>59.885903983656789</v>
      </c>
      <c r="J461" s="56">
        <v>66.233502912621361</v>
      </c>
      <c r="K461" s="56">
        <v>68.042844359464624</v>
      </c>
      <c r="L461" s="56">
        <v>75.786828642220016</v>
      </c>
      <c r="M461" s="56">
        <v>79.952950819672125</v>
      </c>
      <c r="N461" s="56">
        <v>75.576470588235281</v>
      </c>
      <c r="O461" s="56">
        <v>77.5557894736842</v>
      </c>
      <c r="P461" s="56">
        <v>84.408630136986304</v>
      </c>
      <c r="Q461" s="56">
        <v>86.288393782383423</v>
      </c>
      <c r="R461" s="56">
        <v>82.306614900314798</v>
      </c>
      <c r="S461" s="56">
        <v>80.180685061845864</v>
      </c>
      <c r="T461" s="56">
        <v>84.684667836257304</v>
      </c>
      <c r="U461" s="56">
        <v>81.121829193899785</v>
      </c>
      <c r="V461" s="56">
        <v>102.42397379679144</v>
      </c>
      <c r="W461" s="56">
        <v>111.00381615541923</v>
      </c>
      <c r="X461" s="56">
        <v>107.19685679012346</v>
      </c>
      <c r="Y461" s="56">
        <v>106.88129787234041</v>
      </c>
      <c r="Z461" s="56">
        <v>109.29924427645788</v>
      </c>
      <c r="AA461" s="56">
        <v>108.12644831199069</v>
      </c>
      <c r="AB461" s="56">
        <v>103.84724356435643</v>
      </c>
    </row>
    <row r="462" spans="1:28" x14ac:dyDescent="0.25">
      <c r="A462" s="3" t="s">
        <v>258</v>
      </c>
      <c r="B462" s="3" t="s">
        <v>258</v>
      </c>
      <c r="C462" s="56">
        <v>0</v>
      </c>
      <c r="D462" s="56">
        <v>0</v>
      </c>
      <c r="E462" s="56">
        <v>0</v>
      </c>
      <c r="F462" s="56">
        <v>0</v>
      </c>
      <c r="G462" s="56">
        <v>0</v>
      </c>
      <c r="H462" s="56">
        <v>0</v>
      </c>
      <c r="I462" s="56">
        <v>13.054929577464788</v>
      </c>
      <c r="J462" s="56">
        <v>13.931876861966236</v>
      </c>
      <c r="K462" s="56">
        <v>14.392899268292682</v>
      </c>
      <c r="L462" s="56">
        <v>12.864785802469136</v>
      </c>
      <c r="M462" s="56">
        <v>13.859626645768024</v>
      </c>
      <c r="N462" s="56">
        <v>15.057103684749233</v>
      </c>
      <c r="O462" s="56">
        <v>14.749584671532846</v>
      </c>
      <c r="P462" s="56">
        <v>15.469422767419037</v>
      </c>
      <c r="Q462" s="56">
        <v>15.883770383586082</v>
      </c>
      <c r="R462" s="56">
        <v>15.268534759358289</v>
      </c>
      <c r="S462" s="56">
        <v>15.712970873786407</v>
      </c>
      <c r="T462" s="56">
        <v>15.51258201438849</v>
      </c>
      <c r="U462" s="56">
        <v>15.027085344827587</v>
      </c>
      <c r="V462" s="56">
        <v>14.610965236051502</v>
      </c>
      <c r="W462" s="56">
        <v>14.88127883650953</v>
      </c>
      <c r="X462" s="56">
        <v>14.358873479561316</v>
      </c>
      <c r="Y462" s="56">
        <v>13.780171659919031</v>
      </c>
      <c r="Z462" s="56">
        <v>13.97007233201581</v>
      </c>
      <c r="AA462" s="56">
        <v>13.22448568232662</v>
      </c>
      <c r="AB462" s="56">
        <v>13.762603346265763</v>
      </c>
    </row>
    <row r="463" spans="1:28" x14ac:dyDescent="0.25">
      <c r="A463" s="3" t="s">
        <v>238</v>
      </c>
      <c r="B463" s="3" t="s">
        <v>238</v>
      </c>
      <c r="C463" s="56">
        <v>0</v>
      </c>
      <c r="D463" s="56">
        <v>0</v>
      </c>
      <c r="E463" s="56">
        <v>0</v>
      </c>
      <c r="F463" s="56">
        <v>0</v>
      </c>
      <c r="G463" s="56">
        <v>0</v>
      </c>
      <c r="H463" s="56">
        <v>0</v>
      </c>
      <c r="I463" s="56">
        <v>0</v>
      </c>
      <c r="J463" s="56">
        <v>0</v>
      </c>
      <c r="K463" s="56">
        <v>0</v>
      </c>
      <c r="L463" s="56">
        <v>0</v>
      </c>
      <c r="M463" s="56">
        <v>20.380042857142858</v>
      </c>
      <c r="N463" s="56">
        <v>18.790488702928872</v>
      </c>
      <c r="O463" s="56">
        <v>22.192354506437766</v>
      </c>
      <c r="P463" s="56">
        <v>22.550925246548324</v>
      </c>
      <c r="Q463" s="56">
        <v>24.019588135593221</v>
      </c>
      <c r="R463" s="56">
        <v>22.930858960763523</v>
      </c>
      <c r="S463" s="56">
        <v>23.291954022988506</v>
      </c>
      <c r="T463" s="56">
        <v>23.966111111111111</v>
      </c>
      <c r="U463" s="56">
        <v>22.790679611650486</v>
      </c>
      <c r="V463" s="56">
        <v>22.123466092572656</v>
      </c>
      <c r="W463" s="56">
        <v>22.266327568667343</v>
      </c>
      <c r="X463" s="56">
        <v>21.651003070624363</v>
      </c>
      <c r="Y463" s="56">
        <v>21.104260230849945</v>
      </c>
      <c r="Z463" s="56">
        <v>20.700383386581471</v>
      </c>
      <c r="AA463" s="56">
        <v>19.930163934426229</v>
      </c>
      <c r="AB463" s="56">
        <v>20.995108481262324</v>
      </c>
    </row>
    <row r="464" spans="1:28" s="46" customFormat="1" x14ac:dyDescent="0.25">
      <c r="A464" s="3" t="s">
        <v>540</v>
      </c>
      <c r="B464" s="3" t="s">
        <v>150</v>
      </c>
      <c r="C464" s="56">
        <v>0</v>
      </c>
      <c r="D464" s="56">
        <v>0</v>
      </c>
      <c r="E464" s="56">
        <v>0</v>
      </c>
      <c r="F464" s="56">
        <v>0</v>
      </c>
      <c r="G464" s="56">
        <v>0</v>
      </c>
      <c r="H464" s="56">
        <v>0</v>
      </c>
      <c r="I464" s="56">
        <v>0</v>
      </c>
      <c r="J464" s="56">
        <v>0</v>
      </c>
      <c r="K464" s="56">
        <v>0</v>
      </c>
      <c r="L464" s="56">
        <v>0</v>
      </c>
      <c r="M464" s="56">
        <v>0</v>
      </c>
      <c r="N464" s="56">
        <v>0</v>
      </c>
      <c r="O464" s="56">
        <v>0</v>
      </c>
      <c r="P464" s="56">
        <v>0</v>
      </c>
      <c r="Q464" s="56">
        <v>0</v>
      </c>
      <c r="R464" s="56">
        <v>0</v>
      </c>
      <c r="S464" s="56">
        <v>0</v>
      </c>
      <c r="T464" s="56">
        <v>0</v>
      </c>
      <c r="U464" s="56">
        <v>0</v>
      </c>
      <c r="V464" s="56">
        <v>0</v>
      </c>
      <c r="W464" s="56">
        <v>0</v>
      </c>
      <c r="X464" s="56">
        <v>7.3467573306370069</v>
      </c>
      <c r="Y464" s="56">
        <v>8.043224920802535</v>
      </c>
      <c r="Z464" s="56">
        <v>7.5405151515151507</v>
      </c>
      <c r="AA464" s="56">
        <v>7.3584357541899434</v>
      </c>
      <c r="AB464" s="56">
        <v>8.232941379310347</v>
      </c>
    </row>
    <row r="465" spans="1:28" x14ac:dyDescent="0.25">
      <c r="A465" s="3" t="s">
        <v>295</v>
      </c>
      <c r="B465" s="8" t="s">
        <v>355</v>
      </c>
      <c r="C465" s="56">
        <v>0</v>
      </c>
      <c r="D465" s="56">
        <v>0</v>
      </c>
      <c r="E465" s="56">
        <v>0</v>
      </c>
      <c r="F465" s="56">
        <v>0</v>
      </c>
      <c r="G465" s="56">
        <v>0</v>
      </c>
      <c r="H465" s="56">
        <v>0</v>
      </c>
      <c r="I465" s="56">
        <v>0</v>
      </c>
      <c r="J465" s="56">
        <v>0</v>
      </c>
      <c r="K465" s="56">
        <v>3.7788888888888885</v>
      </c>
      <c r="L465" s="56">
        <v>3.8822680412371131</v>
      </c>
      <c r="M465" s="56">
        <v>2.9758091286307051</v>
      </c>
      <c r="N465" s="56">
        <v>3.2295035460992905</v>
      </c>
      <c r="O465" s="56">
        <v>3.6289473684210529</v>
      </c>
      <c r="P465" s="56">
        <v>3.7325925925925922</v>
      </c>
      <c r="Q465" s="56">
        <v>3.3980645161290322</v>
      </c>
      <c r="R465" s="56">
        <v>3.6047445255474448</v>
      </c>
      <c r="S465" s="56">
        <v>2.9192307692307686</v>
      </c>
      <c r="T465" s="56">
        <v>2.7941375872382852</v>
      </c>
      <c r="U465" s="56" t="s">
        <v>523</v>
      </c>
      <c r="V465" s="56" t="s">
        <v>523</v>
      </c>
      <c r="W465" s="56" t="s">
        <v>523</v>
      </c>
      <c r="X465" s="56" t="s">
        <v>523</v>
      </c>
      <c r="Y465" s="56" t="s">
        <v>523</v>
      </c>
      <c r="Z465" s="56">
        <v>0</v>
      </c>
      <c r="AA465" s="56" t="s">
        <v>523</v>
      </c>
      <c r="AB465" s="56">
        <v>0</v>
      </c>
    </row>
    <row r="466" spans="1:28" x14ac:dyDescent="0.25">
      <c r="A466" s="3" t="s">
        <v>132</v>
      </c>
      <c r="B466" s="3" t="s">
        <v>132</v>
      </c>
      <c r="C466" s="56">
        <v>179.53668122270741</v>
      </c>
      <c r="D466" s="56">
        <v>176.7862700871249</v>
      </c>
      <c r="E466" s="56">
        <v>183.94074074074072</v>
      </c>
      <c r="F466" s="56">
        <v>183.19114954221772</v>
      </c>
      <c r="G466" s="56">
        <v>189.37462686567164</v>
      </c>
      <c r="H466" s="56">
        <v>184.07586206896553</v>
      </c>
      <c r="I466" s="56">
        <v>230.40847803881508</v>
      </c>
      <c r="J466" s="56">
        <v>227.55146328124999</v>
      </c>
      <c r="K466" s="56">
        <v>209.79041095890412</v>
      </c>
      <c r="L466" s="56">
        <v>175.49558931039275</v>
      </c>
      <c r="M466" s="56">
        <v>171.94312434691744</v>
      </c>
      <c r="N466" s="56">
        <v>170.73066808059386</v>
      </c>
      <c r="O466" s="56">
        <v>171.72297297297297</v>
      </c>
      <c r="P466" s="56">
        <v>170.58062937062937</v>
      </c>
      <c r="Q466" s="56">
        <v>171.74719298245617</v>
      </c>
      <c r="R466" s="56">
        <v>178.10857142857142</v>
      </c>
      <c r="S466" s="56">
        <v>176.47936354869819</v>
      </c>
      <c r="T466" s="56">
        <v>173.39402985074628</v>
      </c>
      <c r="U466" s="56">
        <v>171.75529411764705</v>
      </c>
      <c r="V466" s="56">
        <v>169.92928955866523</v>
      </c>
      <c r="W466" s="56">
        <v>174.51077393075357</v>
      </c>
      <c r="X466" s="56">
        <v>174.10254929577462</v>
      </c>
      <c r="Y466" s="56">
        <v>177.56270759493674</v>
      </c>
      <c r="Z466" s="56">
        <v>174.98915948275862</v>
      </c>
      <c r="AA466" s="56">
        <v>172.69557976878616</v>
      </c>
      <c r="AB466" s="56">
        <v>180.59185352112672</v>
      </c>
    </row>
    <row r="467" spans="1:28" x14ac:dyDescent="0.25">
      <c r="A467" s="3" t="s">
        <v>4</v>
      </c>
      <c r="B467" s="8" t="s">
        <v>2</v>
      </c>
      <c r="C467" s="56">
        <v>0</v>
      </c>
      <c r="D467" s="56">
        <v>0</v>
      </c>
      <c r="E467" s="56">
        <v>0</v>
      </c>
      <c r="F467" s="56">
        <v>0</v>
      </c>
      <c r="G467" s="56">
        <v>0</v>
      </c>
      <c r="H467" s="56">
        <v>0</v>
      </c>
      <c r="I467" s="56">
        <v>0</v>
      </c>
      <c r="J467" s="56">
        <v>11.835294117647059</v>
      </c>
      <c r="K467" s="56">
        <v>18.193424324324322</v>
      </c>
      <c r="L467" s="56">
        <v>18.686276529588763</v>
      </c>
      <c r="M467" s="56">
        <v>21.501654601861425</v>
      </c>
      <c r="N467" s="56">
        <v>28.121186440677963</v>
      </c>
      <c r="O467" s="56">
        <v>30.249893842887467</v>
      </c>
      <c r="P467" s="56">
        <v>28.7990099009901</v>
      </c>
      <c r="Q467" s="56">
        <v>29.779518072289157</v>
      </c>
      <c r="R467" s="56">
        <v>16.14058872651357</v>
      </c>
      <c r="S467" s="56">
        <v>17.035725190839695</v>
      </c>
      <c r="T467" s="56">
        <v>13.242607003891051</v>
      </c>
      <c r="U467" s="56">
        <v>14.468963616317531</v>
      </c>
      <c r="V467" s="56">
        <v>20.364926624737944</v>
      </c>
      <c r="W467" s="56">
        <v>19.702901408450703</v>
      </c>
      <c r="X467" s="56">
        <v>18.838655804480652</v>
      </c>
      <c r="Y467" s="56">
        <v>11.163686567164181</v>
      </c>
      <c r="Z467" s="56">
        <v>17.050804746494066</v>
      </c>
      <c r="AA467" s="56">
        <v>16.550251968503936</v>
      </c>
      <c r="AB467" s="56">
        <v>18.63231496062992</v>
      </c>
    </row>
    <row r="468" spans="1:28" x14ac:dyDescent="0.25">
      <c r="A468" s="5" t="s">
        <v>99</v>
      </c>
      <c r="B468" s="9" t="s">
        <v>162</v>
      </c>
      <c r="C468" s="56">
        <v>0</v>
      </c>
      <c r="D468" s="56">
        <v>0</v>
      </c>
      <c r="E468" s="56">
        <v>0</v>
      </c>
      <c r="F468" s="56">
        <v>0</v>
      </c>
      <c r="G468" s="56">
        <v>0</v>
      </c>
      <c r="H468" s="56">
        <v>0</v>
      </c>
      <c r="I468" s="56">
        <v>0</v>
      </c>
      <c r="J468" s="56">
        <v>0</v>
      </c>
      <c r="K468" s="56">
        <v>0</v>
      </c>
      <c r="L468" s="56">
        <v>0</v>
      </c>
      <c r="M468" s="56">
        <v>0</v>
      </c>
      <c r="N468" s="56">
        <v>0</v>
      </c>
      <c r="O468" s="56">
        <v>0</v>
      </c>
      <c r="P468" s="56">
        <v>2.9812685827552023</v>
      </c>
      <c r="Q468" s="56">
        <v>2.5517903930131003</v>
      </c>
      <c r="R468" s="56">
        <v>0</v>
      </c>
      <c r="S468" s="56" t="s">
        <v>523</v>
      </c>
      <c r="T468" s="56" t="s">
        <v>523</v>
      </c>
      <c r="U468" s="56" t="s">
        <v>523</v>
      </c>
      <c r="V468" s="56" t="s">
        <v>523</v>
      </c>
      <c r="W468" s="56" t="s">
        <v>523</v>
      </c>
      <c r="X468" s="56" t="s">
        <v>523</v>
      </c>
      <c r="Y468" s="56" t="s">
        <v>523</v>
      </c>
      <c r="Z468" s="56">
        <v>0</v>
      </c>
      <c r="AA468" s="56" t="s">
        <v>523</v>
      </c>
      <c r="AB468" s="56">
        <v>0</v>
      </c>
    </row>
    <row r="469" spans="1:28" x14ac:dyDescent="0.25">
      <c r="A469" s="3" t="s">
        <v>303</v>
      </c>
      <c r="B469" s="3" t="s">
        <v>484</v>
      </c>
      <c r="C469" s="56">
        <v>0</v>
      </c>
      <c r="D469" s="56">
        <v>0</v>
      </c>
      <c r="E469" s="56">
        <v>0</v>
      </c>
      <c r="F469" s="56">
        <v>6.8758284600389858</v>
      </c>
      <c r="G469" s="56">
        <v>7.1829875518672193</v>
      </c>
      <c r="H469" s="56">
        <v>6.5865826771653548</v>
      </c>
      <c r="I469" s="56">
        <v>6.6063622047244088</v>
      </c>
      <c r="J469" s="56">
        <v>7.0544994944388266</v>
      </c>
      <c r="K469" s="56">
        <v>6.7103041958041967</v>
      </c>
      <c r="L469" s="56">
        <v>6.2438628218331615</v>
      </c>
      <c r="M469" s="56">
        <v>6.4504963805584268</v>
      </c>
      <c r="N469" s="56">
        <v>6.645035160289555</v>
      </c>
      <c r="O469" s="56">
        <v>6.8011326241134755</v>
      </c>
      <c r="P469" s="56">
        <v>6.2647619335347429</v>
      </c>
      <c r="Q469" s="56">
        <v>6.2979253521126761</v>
      </c>
      <c r="R469" s="56">
        <v>6.5114939393939393</v>
      </c>
      <c r="S469" s="56">
        <v>6.4687297297297306</v>
      </c>
      <c r="T469" s="56">
        <v>6.020953284671533</v>
      </c>
      <c r="U469" s="56">
        <v>5.9951196652719663</v>
      </c>
      <c r="V469" s="56">
        <v>5.6291213675213676</v>
      </c>
      <c r="W469" s="56">
        <v>5.5556901960784311</v>
      </c>
      <c r="X469" s="56">
        <v>5.4569999999999999</v>
      </c>
      <c r="Y469" s="56">
        <v>5.868826618705036</v>
      </c>
      <c r="Z469" s="56">
        <v>5.8774866141732289</v>
      </c>
      <c r="AA469" s="56">
        <v>4.7676508771929829</v>
      </c>
      <c r="AB469" s="56">
        <v>5.7988864271457086</v>
      </c>
    </row>
    <row r="470" spans="1:28" x14ac:dyDescent="0.25">
      <c r="A470" s="3" t="s">
        <v>428</v>
      </c>
      <c r="B470" s="3" t="s">
        <v>299</v>
      </c>
      <c r="C470" s="56">
        <v>0</v>
      </c>
      <c r="D470" s="56">
        <v>5.865312436804853</v>
      </c>
      <c r="E470" s="56">
        <v>0</v>
      </c>
      <c r="F470" s="56">
        <v>0</v>
      </c>
      <c r="G470" s="56">
        <v>0</v>
      </c>
      <c r="H470" s="56">
        <v>0</v>
      </c>
      <c r="I470" s="56">
        <v>0</v>
      </c>
      <c r="J470" s="56">
        <v>0</v>
      </c>
      <c r="K470" s="56">
        <v>0</v>
      </c>
      <c r="L470" s="56">
        <v>0</v>
      </c>
      <c r="M470" s="56">
        <v>0</v>
      </c>
      <c r="N470" s="56">
        <v>0</v>
      </c>
      <c r="O470" s="56">
        <v>0</v>
      </c>
      <c r="P470" s="56">
        <v>0</v>
      </c>
      <c r="Q470" s="56">
        <v>0</v>
      </c>
      <c r="R470" s="56">
        <v>0</v>
      </c>
      <c r="S470" s="56" t="s">
        <v>523</v>
      </c>
      <c r="T470" s="56" t="s">
        <v>523</v>
      </c>
      <c r="U470" s="56" t="s">
        <v>523</v>
      </c>
      <c r="V470" s="56" t="s">
        <v>523</v>
      </c>
      <c r="W470" s="56" t="s">
        <v>523</v>
      </c>
      <c r="X470" s="56" t="s">
        <v>523</v>
      </c>
      <c r="Y470" s="56" t="s">
        <v>523</v>
      </c>
      <c r="Z470" s="56">
        <v>0</v>
      </c>
      <c r="AA470" s="56" t="s">
        <v>523</v>
      </c>
      <c r="AB470" s="56">
        <v>0</v>
      </c>
    </row>
    <row r="471" spans="1:28" x14ac:dyDescent="0.25">
      <c r="A471" s="3" t="s">
        <v>246</v>
      </c>
      <c r="B471" s="46" t="s">
        <v>246</v>
      </c>
      <c r="C471" s="56">
        <v>0</v>
      </c>
      <c r="D471" s="56">
        <v>0</v>
      </c>
      <c r="E471" s="56">
        <v>0</v>
      </c>
      <c r="F471" s="56">
        <v>0</v>
      </c>
      <c r="G471" s="56">
        <v>0</v>
      </c>
      <c r="H471" s="56">
        <v>0</v>
      </c>
      <c r="I471" s="56">
        <v>0</v>
      </c>
      <c r="J471" s="56">
        <v>0</v>
      </c>
      <c r="K471" s="56">
        <v>14.625793573515091</v>
      </c>
      <c r="L471" s="56">
        <v>16.939146153846156</v>
      </c>
      <c r="M471" s="56">
        <v>17.255248717948721</v>
      </c>
      <c r="N471" s="56">
        <v>14.861166666666666</v>
      </c>
      <c r="O471" s="56">
        <v>15.738435538954107</v>
      </c>
      <c r="P471" s="56">
        <v>0</v>
      </c>
      <c r="Q471" s="56">
        <v>0</v>
      </c>
      <c r="R471" s="56">
        <v>0</v>
      </c>
      <c r="S471" s="56">
        <v>0</v>
      </c>
      <c r="T471" s="56">
        <v>17.327458777885546</v>
      </c>
      <c r="U471" s="56">
        <v>17.054768211920532</v>
      </c>
      <c r="V471" s="56">
        <v>18.155738758029976</v>
      </c>
      <c r="W471" s="56">
        <v>18.351445783132533</v>
      </c>
      <c r="X471" s="56">
        <v>17.483439099283522</v>
      </c>
      <c r="Y471" s="56">
        <v>18.248421052631581</v>
      </c>
      <c r="Z471" s="56">
        <v>19.370704375667021</v>
      </c>
      <c r="AA471" s="56">
        <v>38.404328018223239</v>
      </c>
      <c r="AB471" s="56">
        <v>38.247168141592923</v>
      </c>
    </row>
    <row r="472" spans="1:28" x14ac:dyDescent="0.25">
      <c r="A472" s="3" t="s">
        <v>429</v>
      </c>
      <c r="B472" s="3" t="s">
        <v>236</v>
      </c>
      <c r="C472" s="56">
        <v>0</v>
      </c>
      <c r="D472" s="56">
        <v>0.70073307163886156</v>
      </c>
      <c r="E472" s="56">
        <v>0</v>
      </c>
      <c r="F472" s="56">
        <v>0</v>
      </c>
      <c r="G472" s="56">
        <v>0</v>
      </c>
      <c r="H472" s="56">
        <v>0</v>
      </c>
      <c r="I472" s="56">
        <v>0</v>
      </c>
      <c r="J472" s="56">
        <v>0</v>
      </c>
      <c r="K472" s="56">
        <v>0</v>
      </c>
      <c r="L472" s="56">
        <v>4.7986419580419586</v>
      </c>
      <c r="M472" s="56">
        <v>0</v>
      </c>
      <c r="N472" s="56">
        <v>0</v>
      </c>
      <c r="O472" s="56">
        <v>0</v>
      </c>
      <c r="P472" s="56">
        <v>0</v>
      </c>
      <c r="Q472" s="56">
        <v>0</v>
      </c>
      <c r="R472" s="56">
        <v>0</v>
      </c>
      <c r="S472" s="56" t="s">
        <v>523</v>
      </c>
      <c r="T472" s="56" t="s">
        <v>523</v>
      </c>
      <c r="U472" s="56" t="s">
        <v>523</v>
      </c>
      <c r="V472" s="56" t="s">
        <v>523</v>
      </c>
      <c r="W472" s="56" t="s">
        <v>523</v>
      </c>
      <c r="X472" s="56" t="s">
        <v>523</v>
      </c>
      <c r="Y472" s="56" t="s">
        <v>523</v>
      </c>
      <c r="Z472" s="56">
        <v>0</v>
      </c>
      <c r="AA472" s="56" t="s">
        <v>523</v>
      </c>
      <c r="AB472" s="56">
        <v>0</v>
      </c>
    </row>
    <row r="473" spans="1:28" x14ac:dyDescent="0.25">
      <c r="A473" s="3" t="s">
        <v>336</v>
      </c>
      <c r="B473" s="3" t="s">
        <v>336</v>
      </c>
      <c r="C473" s="56">
        <v>123.98677614520311</v>
      </c>
      <c r="D473" s="56">
        <v>133.70505593056893</v>
      </c>
      <c r="E473" s="56">
        <v>128.56276915422885</v>
      </c>
      <c r="F473" s="56">
        <v>131.39834858645628</v>
      </c>
      <c r="G473" s="56">
        <v>136.07862590233543</v>
      </c>
      <c r="H473" s="56">
        <v>146.42466742640076</v>
      </c>
      <c r="I473" s="56">
        <v>149.24055609756095</v>
      </c>
      <c r="J473" s="56">
        <v>144.4007975609756</v>
      </c>
      <c r="K473" s="56">
        <v>147.93207559055116</v>
      </c>
      <c r="L473" s="56">
        <v>111.5438144235161</v>
      </c>
      <c r="M473" s="56">
        <v>164.14900579710144</v>
      </c>
      <c r="N473" s="56">
        <v>146.67998935037275</v>
      </c>
      <c r="O473" s="56">
        <v>146.29391304347826</v>
      </c>
      <c r="P473" s="56">
        <v>149.36962264150944</v>
      </c>
      <c r="Q473" s="56">
        <v>157.40484940778342</v>
      </c>
      <c r="R473" s="56">
        <v>166.22800943194</v>
      </c>
      <c r="S473" s="56">
        <v>142.91234084231147</v>
      </c>
      <c r="T473" s="56">
        <v>140.94999999999999</v>
      </c>
      <c r="U473" s="56">
        <v>137.21852183650617</v>
      </c>
      <c r="V473" s="56">
        <v>137.38071583514099</v>
      </c>
      <c r="W473" s="56">
        <v>132.45326693629929</v>
      </c>
      <c r="X473" s="56">
        <v>137.31189495365601</v>
      </c>
      <c r="Y473" s="56">
        <v>140.58397160883283</v>
      </c>
      <c r="Z473" s="56">
        <v>135.23489259259259</v>
      </c>
      <c r="AA473" s="56">
        <v>192.39509259259259</v>
      </c>
      <c r="AB473" s="56">
        <v>86.397241650294717</v>
      </c>
    </row>
    <row r="474" spans="1:28" x14ac:dyDescent="0.25">
      <c r="A474" s="3" t="s">
        <v>430</v>
      </c>
      <c r="B474" s="3" t="s">
        <v>333</v>
      </c>
      <c r="C474" s="56">
        <v>0</v>
      </c>
      <c r="D474" s="56">
        <v>0</v>
      </c>
      <c r="E474" s="56">
        <v>0</v>
      </c>
      <c r="F474" s="56">
        <v>0</v>
      </c>
      <c r="G474" s="56">
        <v>0</v>
      </c>
      <c r="H474" s="56">
        <v>0</v>
      </c>
      <c r="I474" s="56">
        <v>0</v>
      </c>
      <c r="J474" s="56">
        <v>0</v>
      </c>
      <c r="K474" s="56">
        <v>0</v>
      </c>
      <c r="L474" s="56">
        <v>2.0757843420423483</v>
      </c>
      <c r="M474" s="56">
        <v>3.2624583333333335</v>
      </c>
      <c r="N474" s="56">
        <v>2.2675156576200419</v>
      </c>
      <c r="O474" s="56">
        <v>2.3070588235294118</v>
      </c>
      <c r="P474" s="56">
        <v>2.1190450538687564</v>
      </c>
      <c r="Q474" s="56">
        <v>1.8642569269521414</v>
      </c>
      <c r="R474" s="56">
        <v>2.2641666666666671</v>
      </c>
      <c r="S474" s="56">
        <v>2.1197156398104271</v>
      </c>
      <c r="T474" s="56">
        <v>2.2935856573705178</v>
      </c>
      <c r="U474" s="56">
        <v>2.2895878594249197</v>
      </c>
      <c r="V474" s="56">
        <v>2.2805077908217717</v>
      </c>
      <c r="W474" s="56">
        <v>2.4131577235772355</v>
      </c>
      <c r="X474" s="56">
        <v>2.3162626262626262</v>
      </c>
      <c r="Y474" s="56">
        <v>2.3829547844374344</v>
      </c>
      <c r="Z474" s="56">
        <v>2.4884210526315789</v>
      </c>
      <c r="AA474" s="56">
        <v>2.5818918918918921</v>
      </c>
      <c r="AB474" s="56">
        <v>2.3883217477656404</v>
      </c>
    </row>
    <row r="475" spans="1:28" x14ac:dyDescent="0.25">
      <c r="A475" s="3" t="s">
        <v>50</v>
      </c>
      <c r="B475" s="8" t="s">
        <v>50</v>
      </c>
      <c r="C475" s="56">
        <v>29.580373831775699</v>
      </c>
      <c r="D475" s="56">
        <v>28.600176706827309</v>
      </c>
      <c r="E475" s="56">
        <v>28.571295433364405</v>
      </c>
      <c r="F475" s="56">
        <v>33.374294060370005</v>
      </c>
      <c r="G475" s="56">
        <v>31.694220846233229</v>
      </c>
      <c r="H475" s="56">
        <v>34.125843780135007</v>
      </c>
      <c r="I475" s="56">
        <v>38.241574167507565</v>
      </c>
      <c r="J475" s="56">
        <v>38.945508982035925</v>
      </c>
      <c r="K475" s="56">
        <v>37.388181827209529</v>
      </c>
      <c r="L475" s="56">
        <v>47.65272202129389</v>
      </c>
      <c r="M475" s="56">
        <v>33.932339979013641</v>
      </c>
      <c r="N475" s="56">
        <v>31.171813471502588</v>
      </c>
      <c r="O475" s="56">
        <v>40.316352201257857</v>
      </c>
      <c r="P475" s="56">
        <v>41.565517241379311</v>
      </c>
      <c r="Q475" s="56">
        <v>40.618992805755397</v>
      </c>
      <c r="R475" s="56">
        <v>38.37467381974249</v>
      </c>
      <c r="S475" s="56">
        <v>39.15809893307469</v>
      </c>
      <c r="T475" s="56">
        <v>45.180416666666666</v>
      </c>
      <c r="U475" s="56">
        <v>45.247755651237895</v>
      </c>
      <c r="V475" s="56">
        <v>44.418181818181822</v>
      </c>
      <c r="W475" s="56">
        <v>44.016132930513592</v>
      </c>
      <c r="X475" s="56">
        <v>42.930060060060057</v>
      </c>
      <c r="Y475" s="56">
        <v>42.997062436028656</v>
      </c>
      <c r="Z475" s="56">
        <v>41.912063808574281</v>
      </c>
      <c r="AA475" s="56">
        <v>35.572642533936644</v>
      </c>
      <c r="AB475" s="56">
        <v>37.283056521739134</v>
      </c>
    </row>
    <row r="476" spans="1:28" x14ac:dyDescent="0.25">
      <c r="A476" s="3" t="s">
        <v>378</v>
      </c>
      <c r="B476" s="8" t="s">
        <v>50</v>
      </c>
      <c r="C476" s="56">
        <v>0</v>
      </c>
      <c r="D476" s="56">
        <v>0</v>
      </c>
      <c r="E476" s="56">
        <v>0</v>
      </c>
      <c r="F476" s="56">
        <v>0</v>
      </c>
      <c r="G476" s="56">
        <v>0</v>
      </c>
      <c r="H476" s="56">
        <v>0</v>
      </c>
      <c r="I476" s="56">
        <v>0</v>
      </c>
      <c r="J476" s="56">
        <v>0</v>
      </c>
      <c r="K476" s="56">
        <v>0</v>
      </c>
      <c r="L476" s="56">
        <v>0</v>
      </c>
      <c r="M476" s="56">
        <v>3.2587460650577125</v>
      </c>
      <c r="N476" s="56">
        <v>2.8710880829015544</v>
      </c>
      <c r="O476" s="56">
        <v>4.548511530398323</v>
      </c>
      <c r="P476" s="56">
        <v>4.8245689655172415</v>
      </c>
      <c r="Q476" s="56">
        <v>4.972805755395683</v>
      </c>
      <c r="R476" s="56">
        <v>4.6352317596566524</v>
      </c>
      <c r="S476" s="56" t="s">
        <v>523</v>
      </c>
      <c r="T476" s="56" t="s">
        <v>523</v>
      </c>
      <c r="U476" s="56" t="s">
        <v>523</v>
      </c>
      <c r="V476" s="56" t="s">
        <v>523</v>
      </c>
      <c r="W476" s="56" t="s">
        <v>523</v>
      </c>
      <c r="X476" s="56" t="s">
        <v>523</v>
      </c>
      <c r="Y476" s="56" t="s">
        <v>523</v>
      </c>
      <c r="Z476" s="56">
        <v>0</v>
      </c>
      <c r="AA476" s="56" t="s">
        <v>523</v>
      </c>
      <c r="AB476" s="56">
        <v>0</v>
      </c>
    </row>
    <row r="477" spans="1:28" x14ac:dyDescent="0.25">
      <c r="A477" s="3" t="s">
        <v>353</v>
      </c>
      <c r="B477" s="3" t="s">
        <v>353</v>
      </c>
      <c r="C477" s="56">
        <v>89.104090513489993</v>
      </c>
      <c r="D477" s="56">
        <v>84.572298013245046</v>
      </c>
      <c r="E477" s="56">
        <v>86.832710280373831</v>
      </c>
      <c r="F477" s="56">
        <v>86.516666666666666</v>
      </c>
      <c r="G477" s="56">
        <v>85.859338313767338</v>
      </c>
      <c r="H477" s="56">
        <v>88.845893719806767</v>
      </c>
      <c r="I477" s="56">
        <v>96.495910020449898</v>
      </c>
      <c r="J477" s="56">
        <v>99.101678183613032</v>
      </c>
      <c r="K477" s="56">
        <v>104.31663673469386</v>
      </c>
      <c r="L477" s="56">
        <v>111.52793417085425</v>
      </c>
      <c r="M477" s="56">
        <v>119.92684210526315</v>
      </c>
      <c r="N477" s="56">
        <v>125.34241731914895</v>
      </c>
      <c r="O477" s="56">
        <v>133.52137356239317</v>
      </c>
      <c r="P477" s="56">
        <v>137.97691900000001</v>
      </c>
      <c r="Q477" s="56">
        <v>149.65290982187767</v>
      </c>
      <c r="R477" s="56">
        <v>144.66331163881233</v>
      </c>
      <c r="S477" s="56">
        <v>149.35789473684213</v>
      </c>
      <c r="T477" s="56">
        <v>149.32985098039214</v>
      </c>
      <c r="U477" s="56">
        <v>144.29873614190686</v>
      </c>
      <c r="V477" s="56">
        <v>148.68105585555557</v>
      </c>
      <c r="W477" s="56">
        <v>150.96125837563451</v>
      </c>
      <c r="X477" s="56">
        <v>157.13074540763671</v>
      </c>
      <c r="Y477" s="56">
        <v>153.77549068255689</v>
      </c>
      <c r="Z477" s="56">
        <v>149.65418882803942</v>
      </c>
      <c r="AA477" s="56">
        <v>146.68700733944956</v>
      </c>
      <c r="AB477" s="56">
        <v>156.166</v>
      </c>
    </row>
    <row r="478" spans="1:28" x14ac:dyDescent="0.25">
      <c r="A478" s="3" t="s">
        <v>431</v>
      </c>
      <c r="B478" s="3" t="s">
        <v>278</v>
      </c>
      <c r="C478" s="56">
        <v>227.43492587412587</v>
      </c>
      <c r="D478" s="56">
        <v>195.45850144092219</v>
      </c>
      <c r="E478" s="56">
        <v>201.77810736253494</v>
      </c>
      <c r="F478" s="56">
        <v>203.90289855072464</v>
      </c>
      <c r="G478" s="56">
        <v>210.2945945945946</v>
      </c>
      <c r="H478" s="56">
        <v>0</v>
      </c>
      <c r="I478" s="56">
        <v>0</v>
      </c>
      <c r="J478" s="56">
        <v>181.84065827686351</v>
      </c>
      <c r="K478" s="56">
        <v>0</v>
      </c>
      <c r="L478" s="56">
        <v>0</v>
      </c>
      <c r="M478" s="56">
        <v>0</v>
      </c>
      <c r="N478" s="56">
        <v>0</v>
      </c>
      <c r="O478" s="56">
        <v>0</v>
      </c>
      <c r="P478" s="56">
        <v>0</v>
      </c>
      <c r="Q478" s="56">
        <v>0</v>
      </c>
      <c r="R478" s="56">
        <v>0</v>
      </c>
      <c r="S478" s="56" t="s">
        <v>523</v>
      </c>
      <c r="T478" s="56" t="s">
        <v>523</v>
      </c>
      <c r="U478" s="56" t="s">
        <v>523</v>
      </c>
      <c r="V478" s="56" t="s">
        <v>523</v>
      </c>
      <c r="W478" s="56" t="s">
        <v>523</v>
      </c>
      <c r="X478" s="56" t="s">
        <v>523</v>
      </c>
      <c r="Y478" s="56" t="s">
        <v>523</v>
      </c>
      <c r="Z478" s="56">
        <v>0</v>
      </c>
      <c r="AA478" s="56" t="s">
        <v>523</v>
      </c>
      <c r="AB478" s="56">
        <v>0</v>
      </c>
    </row>
    <row r="479" spans="1:28" x14ac:dyDescent="0.25">
      <c r="A479" s="3" t="s">
        <v>247</v>
      </c>
      <c r="B479" s="3" t="s">
        <v>233</v>
      </c>
      <c r="C479" s="56">
        <v>0</v>
      </c>
      <c r="D479" s="56">
        <v>0</v>
      </c>
      <c r="E479" s="56">
        <v>0</v>
      </c>
      <c r="F479" s="56">
        <v>0</v>
      </c>
      <c r="G479" s="56">
        <v>0</v>
      </c>
      <c r="H479" s="56">
        <v>0</v>
      </c>
      <c r="I479" s="56">
        <v>0</v>
      </c>
      <c r="J479" s="56">
        <v>0</v>
      </c>
      <c r="K479" s="56">
        <v>0</v>
      </c>
      <c r="L479" s="56">
        <v>0</v>
      </c>
      <c r="M479" s="56">
        <v>15.711495327102803</v>
      </c>
      <c r="N479" s="56">
        <v>15.585893223819301</v>
      </c>
      <c r="O479" s="56">
        <v>0</v>
      </c>
      <c r="P479" s="56">
        <v>18.625170068027209</v>
      </c>
      <c r="Q479" s="56">
        <v>0</v>
      </c>
      <c r="R479" s="56">
        <v>0</v>
      </c>
      <c r="S479" s="56" t="s">
        <v>523</v>
      </c>
      <c r="T479" s="56" t="s">
        <v>523</v>
      </c>
      <c r="U479" s="56" t="s">
        <v>523</v>
      </c>
      <c r="V479" s="56">
        <v>17.692592592592593</v>
      </c>
      <c r="W479" s="56">
        <v>18.758137651821862</v>
      </c>
      <c r="X479" s="56">
        <v>19.093756294058409</v>
      </c>
      <c r="Y479" s="56">
        <v>19.615670103092786</v>
      </c>
      <c r="Z479" s="56">
        <v>19.572949640287771</v>
      </c>
      <c r="AA479" s="56">
        <v>19.782400000000003</v>
      </c>
      <c r="AB479" s="56">
        <v>20.148389655172416</v>
      </c>
    </row>
    <row r="480" spans="1:28" x14ac:dyDescent="0.25">
      <c r="A480" s="3" t="s">
        <v>74</v>
      </c>
      <c r="B480" s="3" t="s">
        <v>360</v>
      </c>
      <c r="C480" s="56">
        <v>0</v>
      </c>
      <c r="D480" s="56">
        <v>0</v>
      </c>
      <c r="E480" s="56">
        <v>0</v>
      </c>
      <c r="F480" s="56">
        <v>0</v>
      </c>
      <c r="G480" s="56">
        <v>0</v>
      </c>
      <c r="H480" s="56">
        <v>0</v>
      </c>
      <c r="I480" s="56">
        <v>0</v>
      </c>
      <c r="J480" s="56">
        <v>0</v>
      </c>
      <c r="K480" s="56">
        <v>0</v>
      </c>
      <c r="L480" s="56">
        <v>0</v>
      </c>
      <c r="M480" s="56">
        <v>0.51119711042311655</v>
      </c>
      <c r="N480" s="56">
        <v>0.51842105263157889</v>
      </c>
      <c r="O480" s="56">
        <v>0.5267491926803014</v>
      </c>
      <c r="P480" s="56">
        <v>0.49280117531831541</v>
      </c>
      <c r="Q480" s="56">
        <v>0.99426738761662414</v>
      </c>
      <c r="R480" s="56">
        <v>0.91681724845995904</v>
      </c>
      <c r="S480" s="56">
        <v>1.2092912346842601</v>
      </c>
      <c r="T480" s="56" t="s">
        <v>523</v>
      </c>
      <c r="U480" s="56">
        <v>1.291243770314193</v>
      </c>
      <c r="V480" s="56" t="s">
        <v>523</v>
      </c>
      <c r="W480" s="56" t="s">
        <v>523</v>
      </c>
      <c r="X480" s="56" t="s">
        <v>523</v>
      </c>
      <c r="Y480" s="56" t="s">
        <v>523</v>
      </c>
      <c r="Z480" s="56">
        <v>0</v>
      </c>
      <c r="AA480" s="56" t="s">
        <v>523</v>
      </c>
      <c r="AB480" s="56">
        <v>0</v>
      </c>
    </row>
    <row r="481" spans="1:28" x14ac:dyDescent="0.25">
      <c r="A481" s="3" t="s">
        <v>360</v>
      </c>
      <c r="B481" s="57" t="s">
        <v>360</v>
      </c>
      <c r="C481" s="56">
        <v>178.65845070422537</v>
      </c>
      <c r="D481" s="56">
        <v>145.56540733399402</v>
      </c>
      <c r="E481" s="56">
        <v>155.32754036087368</v>
      </c>
      <c r="F481" s="56">
        <v>159.28586278586278</v>
      </c>
      <c r="G481" s="56">
        <v>161.10625000000002</v>
      </c>
      <c r="H481" s="56">
        <v>164.1330754352031</v>
      </c>
      <c r="I481" s="56">
        <v>167.76954314720811</v>
      </c>
      <c r="J481" s="56">
        <v>169.9496644295302</v>
      </c>
      <c r="K481" s="56">
        <v>165.37190306513409</v>
      </c>
      <c r="L481" s="56">
        <v>162.62981796643635</v>
      </c>
      <c r="M481" s="56">
        <v>167.60415180598554</v>
      </c>
      <c r="N481" s="56">
        <v>168.33235263157894</v>
      </c>
      <c r="O481" s="56">
        <v>168.25106663078577</v>
      </c>
      <c r="P481" s="56">
        <v>171.57759960822725</v>
      </c>
      <c r="Q481" s="56">
        <v>185.78724003392705</v>
      </c>
      <c r="R481" s="56">
        <v>179.34575277207392</v>
      </c>
      <c r="S481" s="56">
        <v>179.47417530631481</v>
      </c>
      <c r="T481" s="56">
        <v>180.25328820116056</v>
      </c>
      <c r="U481" s="56">
        <v>178.12813651137597</v>
      </c>
      <c r="V481" s="56">
        <v>179.30797133406838</v>
      </c>
      <c r="W481" s="56">
        <v>183.42267352342159</v>
      </c>
      <c r="X481" s="56">
        <v>181.04978417266187</v>
      </c>
      <c r="Y481" s="56">
        <v>182.1400414937759</v>
      </c>
      <c r="Z481" s="56">
        <v>178.45111111111112</v>
      </c>
      <c r="AA481" s="56">
        <v>175.19333333333333</v>
      </c>
      <c r="AB481" s="56">
        <v>180.4737062937063</v>
      </c>
    </row>
    <row r="482" spans="1:28" x14ac:dyDescent="0.25">
      <c r="A482" s="3" t="s">
        <v>205</v>
      </c>
      <c r="B482" s="3" t="s">
        <v>205</v>
      </c>
      <c r="C482" s="56">
        <v>1488.5574468085108</v>
      </c>
      <c r="D482" s="56">
        <v>1436.3677905138341</v>
      </c>
      <c r="E482" s="56">
        <v>1446.5757009345793</v>
      </c>
      <c r="F482" s="56">
        <v>1527.8030333670376</v>
      </c>
      <c r="G482" s="56">
        <v>1413.9697138858987</v>
      </c>
      <c r="H482" s="56">
        <v>1456.6805421103584</v>
      </c>
      <c r="I482" s="56">
        <v>1444.9421471172964</v>
      </c>
      <c r="J482" s="56">
        <v>1426.5575616650535</v>
      </c>
      <c r="K482" s="56">
        <v>1511.3391337536375</v>
      </c>
      <c r="L482" s="56">
        <v>1491.5460000000003</v>
      </c>
      <c r="M482" s="56">
        <v>1525.7350051177073</v>
      </c>
      <c r="N482" s="56">
        <v>1619.7913133402274</v>
      </c>
      <c r="O482" s="56">
        <v>1562.3381054897739</v>
      </c>
      <c r="P482" s="56">
        <v>1608.3045364891518</v>
      </c>
      <c r="Q482" s="56">
        <v>1599.7650551314673</v>
      </c>
      <c r="R482" s="56">
        <v>1363.3567796610168</v>
      </c>
      <c r="S482" s="56">
        <v>1491.690019193858</v>
      </c>
      <c r="T482" s="56">
        <v>1457.0410821643286</v>
      </c>
      <c r="U482" s="56">
        <v>1418.2737101081657</v>
      </c>
      <c r="V482" s="56">
        <v>1412.529088888889</v>
      </c>
      <c r="W482" s="56">
        <v>1476.7047440162273</v>
      </c>
      <c r="X482" s="56">
        <v>1517.9577839568346</v>
      </c>
      <c r="Y482" s="56">
        <v>1518.2229719242901</v>
      </c>
      <c r="Z482" s="56">
        <v>1533.8214252885623</v>
      </c>
      <c r="AA482" s="56">
        <v>1463.7605734597155</v>
      </c>
      <c r="AB482" s="56">
        <v>1502.7761257007874</v>
      </c>
    </row>
    <row r="483" spans="1:28" x14ac:dyDescent="0.25">
      <c r="A483" s="3" t="s">
        <v>361</v>
      </c>
      <c r="B483" s="3" t="s">
        <v>361</v>
      </c>
      <c r="C483" s="56">
        <v>391.8147014873141</v>
      </c>
      <c r="D483" s="56">
        <v>400.7557557251908</v>
      </c>
      <c r="E483" s="56">
        <v>391.52629107981215</v>
      </c>
      <c r="F483" s="56">
        <v>393.10200803212854</v>
      </c>
      <c r="G483" s="56">
        <v>398.49197860962568</v>
      </c>
      <c r="H483" s="56">
        <v>413.98042226487524</v>
      </c>
      <c r="I483" s="56">
        <v>435.21042382892057</v>
      </c>
      <c r="J483" s="56">
        <v>463.93366666666662</v>
      </c>
      <c r="K483" s="56">
        <v>491.17036666666672</v>
      </c>
      <c r="L483" s="56">
        <v>458.75964909819641</v>
      </c>
      <c r="M483" s="56">
        <v>496.3553014553014</v>
      </c>
      <c r="N483" s="56">
        <v>505.34776119402989</v>
      </c>
      <c r="O483" s="56">
        <v>508.05692849519744</v>
      </c>
      <c r="P483" s="56">
        <v>526.27066287425146</v>
      </c>
      <c r="Q483" s="56">
        <v>513.91356620450597</v>
      </c>
      <c r="R483" s="56">
        <v>612.21053717277493</v>
      </c>
      <c r="S483" s="56">
        <v>542.36467757459093</v>
      </c>
      <c r="T483" s="56">
        <v>546.92668346456696</v>
      </c>
      <c r="U483" s="56">
        <v>571.65218761061942</v>
      </c>
      <c r="V483" s="56">
        <v>530.20849259259251</v>
      </c>
      <c r="W483" s="56">
        <v>541.50773471241178</v>
      </c>
      <c r="X483" s="56">
        <v>565.87842576687115</v>
      </c>
      <c r="Y483" s="56">
        <v>561.30407880085647</v>
      </c>
      <c r="Z483" s="56">
        <v>545.39216216216209</v>
      </c>
      <c r="AA483" s="56">
        <v>581.25477477477477</v>
      </c>
      <c r="AB483" s="56">
        <v>564.99055952615993</v>
      </c>
    </row>
    <row r="484" spans="1:28" x14ac:dyDescent="0.25">
      <c r="A484" s="3" t="s">
        <v>365</v>
      </c>
      <c r="B484" s="57" t="s">
        <v>365</v>
      </c>
      <c r="C484" s="56">
        <v>93.729973474801056</v>
      </c>
      <c r="D484" s="56">
        <v>87.439968992248055</v>
      </c>
      <c r="E484" s="56">
        <v>87.171919770773641</v>
      </c>
      <c r="F484" s="56">
        <v>97.231771894093669</v>
      </c>
      <c r="G484" s="56">
        <v>101.01908396946564</v>
      </c>
      <c r="H484" s="56">
        <v>98.925358851674645</v>
      </c>
      <c r="I484" s="56">
        <v>106.59838709677419</v>
      </c>
      <c r="J484" s="56">
        <v>111.55380057747833</v>
      </c>
      <c r="K484" s="56">
        <v>114.5552391634981</v>
      </c>
      <c r="L484" s="56">
        <v>118.4246875</v>
      </c>
      <c r="M484" s="56">
        <v>118.16288032454361</v>
      </c>
      <c r="N484" s="56">
        <v>119.41561181434599</v>
      </c>
      <c r="O484" s="56">
        <v>122.50661686232657</v>
      </c>
      <c r="P484" s="56">
        <v>127.82115768463073</v>
      </c>
      <c r="Q484" s="56">
        <v>134.53634797588288</v>
      </c>
      <c r="R484" s="56">
        <v>132.8879629032258</v>
      </c>
      <c r="S484" s="56">
        <v>133.13454894433781</v>
      </c>
      <c r="T484" s="56">
        <v>135.41549019607845</v>
      </c>
      <c r="U484" s="56">
        <v>133.2077130044843</v>
      </c>
      <c r="V484" s="56">
        <v>133.44028235294118</v>
      </c>
      <c r="W484" s="56">
        <v>134.72287662203914</v>
      </c>
      <c r="X484" s="56">
        <v>134.61425825825825</v>
      </c>
      <c r="Y484" s="56">
        <v>138.99284027630179</v>
      </c>
      <c r="Z484" s="56">
        <v>136.18591670281995</v>
      </c>
      <c r="AA484" s="56">
        <v>136.85993170731706</v>
      </c>
      <c r="AB484" s="56">
        <v>144.90762186234818</v>
      </c>
    </row>
    <row r="485" spans="1:28" x14ac:dyDescent="0.25">
      <c r="A485" s="3" t="s">
        <v>36</v>
      </c>
      <c r="B485" s="8" t="s">
        <v>283</v>
      </c>
      <c r="C485" s="56">
        <v>0</v>
      </c>
      <c r="D485" s="56">
        <v>0</v>
      </c>
      <c r="E485" s="56">
        <v>0</v>
      </c>
      <c r="F485" s="56">
        <v>0</v>
      </c>
      <c r="G485" s="56">
        <v>0</v>
      </c>
      <c r="H485" s="56">
        <v>0</v>
      </c>
      <c r="I485" s="56">
        <v>0</v>
      </c>
      <c r="J485" s="56">
        <v>0</v>
      </c>
      <c r="K485" s="56">
        <v>8.5252961089494157</v>
      </c>
      <c r="L485" s="56">
        <v>10.011991616766466</v>
      </c>
      <c r="M485" s="56">
        <v>10.447371340839304</v>
      </c>
      <c r="N485" s="56">
        <v>12.734908333333335</v>
      </c>
      <c r="O485" s="56">
        <v>14.053635476956057</v>
      </c>
      <c r="P485" s="56">
        <v>15.300076470588237</v>
      </c>
      <c r="Q485" s="56">
        <v>0</v>
      </c>
      <c r="R485" s="56">
        <v>0</v>
      </c>
      <c r="S485" s="56" t="s">
        <v>523</v>
      </c>
      <c r="T485" s="56" t="s">
        <v>523</v>
      </c>
      <c r="U485" s="56" t="s">
        <v>523</v>
      </c>
      <c r="V485" s="56" t="s">
        <v>523</v>
      </c>
      <c r="W485" s="56" t="s">
        <v>523</v>
      </c>
      <c r="X485" s="56" t="s">
        <v>523</v>
      </c>
      <c r="Y485" s="56" t="s">
        <v>523</v>
      </c>
      <c r="Z485" s="56">
        <v>0</v>
      </c>
      <c r="AA485" s="56" t="s">
        <v>523</v>
      </c>
      <c r="AB485" s="56">
        <v>0</v>
      </c>
    </row>
    <row r="486" spans="1:28" x14ac:dyDescent="0.25">
      <c r="A486" s="3" t="s">
        <v>285</v>
      </c>
      <c r="B486" s="3" t="s">
        <v>309</v>
      </c>
      <c r="C486" s="56">
        <v>0</v>
      </c>
      <c r="D486" s="56">
        <v>0</v>
      </c>
      <c r="E486" s="56">
        <v>0</v>
      </c>
      <c r="F486" s="56">
        <v>0</v>
      </c>
      <c r="G486" s="56">
        <v>0</v>
      </c>
      <c r="H486" s="56">
        <v>0</v>
      </c>
      <c r="I486" s="56">
        <v>0</v>
      </c>
      <c r="J486" s="56">
        <v>0</v>
      </c>
      <c r="K486" s="56">
        <v>2.4839972602739722</v>
      </c>
      <c r="L486" s="56">
        <v>6.5964923694779118</v>
      </c>
      <c r="M486" s="56">
        <v>6.7351373319544985</v>
      </c>
      <c r="N486" s="56">
        <v>6.8152506834910627</v>
      </c>
      <c r="O486" s="56">
        <v>6.0422475570032574</v>
      </c>
      <c r="P486" s="56">
        <v>8.0112224448897784</v>
      </c>
      <c r="Q486" s="56">
        <v>0</v>
      </c>
      <c r="R486" s="56">
        <v>0</v>
      </c>
      <c r="S486" s="56" t="s">
        <v>523</v>
      </c>
      <c r="T486" s="56" t="s">
        <v>523</v>
      </c>
      <c r="U486" s="56" t="s">
        <v>523</v>
      </c>
      <c r="V486" s="56" t="s">
        <v>523</v>
      </c>
      <c r="W486" s="56" t="s">
        <v>523</v>
      </c>
      <c r="X486" s="56" t="s">
        <v>523</v>
      </c>
      <c r="Y486" s="56" t="s">
        <v>523</v>
      </c>
      <c r="Z486" s="56">
        <v>0</v>
      </c>
      <c r="AA486" s="56" t="s">
        <v>523</v>
      </c>
      <c r="AB486" s="56">
        <v>0</v>
      </c>
    </row>
    <row r="487" spans="1:28" x14ac:dyDescent="0.25">
      <c r="A487" s="3" t="s">
        <v>432</v>
      </c>
      <c r="B487" s="57" t="s">
        <v>432</v>
      </c>
      <c r="C487" s="56">
        <v>49.741210433244916</v>
      </c>
      <c r="D487" s="56">
        <v>48.013145312500001</v>
      </c>
      <c r="E487" s="56">
        <v>47.412015023474176</v>
      </c>
      <c r="F487" s="56">
        <v>47.914194541709577</v>
      </c>
      <c r="G487" s="56">
        <v>0</v>
      </c>
      <c r="H487" s="56">
        <v>0</v>
      </c>
      <c r="I487" s="56">
        <v>0</v>
      </c>
      <c r="J487" s="56">
        <v>0</v>
      </c>
      <c r="K487" s="56">
        <v>0</v>
      </c>
      <c r="L487" s="56">
        <v>0</v>
      </c>
      <c r="M487" s="56">
        <v>0</v>
      </c>
      <c r="N487" s="56">
        <v>0</v>
      </c>
      <c r="O487" s="56">
        <v>0</v>
      </c>
      <c r="P487" s="56">
        <v>0</v>
      </c>
      <c r="Q487" s="56">
        <v>0</v>
      </c>
      <c r="R487" s="56">
        <v>0</v>
      </c>
      <c r="S487" s="56" t="s">
        <v>523</v>
      </c>
      <c r="T487" s="56" t="s">
        <v>523</v>
      </c>
      <c r="U487" s="56" t="s">
        <v>523</v>
      </c>
      <c r="V487" s="56" t="s">
        <v>523</v>
      </c>
      <c r="W487" s="56" t="s">
        <v>523</v>
      </c>
      <c r="X487" s="56" t="s">
        <v>523</v>
      </c>
      <c r="Y487" s="56" t="s">
        <v>523</v>
      </c>
      <c r="Z487" s="56">
        <v>0</v>
      </c>
      <c r="AA487" s="56" t="s">
        <v>523</v>
      </c>
      <c r="AB487" s="56">
        <v>0</v>
      </c>
    </row>
    <row r="488" spans="1:28" x14ac:dyDescent="0.25">
      <c r="A488" s="3" t="s">
        <v>279</v>
      </c>
      <c r="B488" s="3" t="s">
        <v>279</v>
      </c>
      <c r="C488" s="56">
        <v>0</v>
      </c>
      <c r="D488" s="56">
        <v>0</v>
      </c>
      <c r="E488" s="56">
        <v>0</v>
      </c>
      <c r="F488" s="56">
        <v>0</v>
      </c>
      <c r="G488" s="56">
        <v>0</v>
      </c>
      <c r="H488" s="56">
        <v>0</v>
      </c>
      <c r="I488" s="56">
        <v>0</v>
      </c>
      <c r="J488" s="56">
        <v>0</v>
      </c>
      <c r="K488" s="56">
        <v>0</v>
      </c>
      <c r="L488" s="56">
        <v>30.890256219131871</v>
      </c>
      <c r="M488" s="56">
        <v>27.655029896907216</v>
      </c>
      <c r="N488" s="56">
        <v>31.581968911917098</v>
      </c>
      <c r="O488" s="56">
        <v>43.499921858500521</v>
      </c>
      <c r="P488" s="56">
        <v>46.327885601577918</v>
      </c>
      <c r="Q488" s="56">
        <v>45.369735973597365</v>
      </c>
      <c r="R488" s="56">
        <v>40.510231335436387</v>
      </c>
      <c r="S488" s="56">
        <v>42.180155642023344</v>
      </c>
      <c r="T488" s="56">
        <v>42.173098039215681</v>
      </c>
      <c r="U488" s="56">
        <v>41.404149171270717</v>
      </c>
      <c r="V488" s="56">
        <v>40.769270358306194</v>
      </c>
      <c r="W488" s="56">
        <v>43.950163432073538</v>
      </c>
      <c r="X488" s="56">
        <v>42.296628099173553</v>
      </c>
      <c r="Y488" s="56">
        <v>43.629062630480163</v>
      </c>
      <c r="Z488" s="56">
        <v>43.697365364308332</v>
      </c>
      <c r="AA488" s="56">
        <v>42.130748538011687</v>
      </c>
      <c r="AB488" s="56">
        <v>44.360226034308781</v>
      </c>
    </row>
    <row r="489" spans="1:28" x14ac:dyDescent="0.25">
      <c r="A489" s="3" t="s">
        <v>368</v>
      </c>
      <c r="B489" s="3" t="s">
        <v>368</v>
      </c>
      <c r="C489" s="56">
        <v>17.63895870736086</v>
      </c>
      <c r="D489" s="56">
        <v>17.064539877300614</v>
      </c>
      <c r="E489" s="56">
        <v>18.662962962962965</v>
      </c>
      <c r="F489" s="56">
        <v>22.699803729146218</v>
      </c>
      <c r="G489" s="56">
        <v>25.824607329842934</v>
      </c>
      <c r="H489" s="56">
        <v>27.589817555771099</v>
      </c>
      <c r="I489" s="56">
        <v>26.239716312056739</v>
      </c>
      <c r="J489" s="56">
        <v>28.423668085106385</v>
      </c>
      <c r="K489" s="56">
        <v>21.4347020242915</v>
      </c>
      <c r="L489" s="56">
        <v>22.131552066115702</v>
      </c>
      <c r="M489" s="56">
        <v>24.027659574468085</v>
      </c>
      <c r="N489" s="56">
        <v>24.995268345323737</v>
      </c>
      <c r="O489" s="56">
        <v>24.722895876288661</v>
      </c>
      <c r="P489" s="56">
        <v>23.751035658914727</v>
      </c>
      <c r="Q489" s="56">
        <v>24.208989203084833</v>
      </c>
      <c r="R489" s="56">
        <v>22.188459071729955</v>
      </c>
      <c r="S489" s="56">
        <v>23.654456415279135</v>
      </c>
      <c r="T489" s="56">
        <v>22.441765893037335</v>
      </c>
      <c r="U489" s="56">
        <v>23.079142076502734</v>
      </c>
      <c r="V489" s="56">
        <v>21.382774869109948</v>
      </c>
      <c r="W489" s="56">
        <v>22.649898984771575</v>
      </c>
      <c r="X489" s="56">
        <v>23.074686746987954</v>
      </c>
      <c r="Y489" s="56">
        <v>23.356990909090911</v>
      </c>
      <c r="Z489" s="56">
        <v>22.705644399185335</v>
      </c>
      <c r="AA489" s="56">
        <v>21.884980637813214</v>
      </c>
      <c r="AB489" s="56">
        <v>22.829530708661416</v>
      </c>
    </row>
    <row r="490" spans="1:28" x14ac:dyDescent="0.25">
      <c r="A490" s="3" t="s">
        <v>272</v>
      </c>
      <c r="B490" s="3" t="s">
        <v>260</v>
      </c>
      <c r="C490" s="56">
        <v>0</v>
      </c>
      <c r="D490" s="56">
        <v>0</v>
      </c>
      <c r="E490" s="56">
        <v>0</v>
      </c>
      <c r="F490" s="56">
        <v>0</v>
      </c>
      <c r="G490" s="56">
        <v>0</v>
      </c>
      <c r="H490" s="56">
        <v>0</v>
      </c>
      <c r="I490" s="56">
        <v>0</v>
      </c>
      <c r="J490" s="56">
        <v>0</v>
      </c>
      <c r="K490" s="56">
        <v>0</v>
      </c>
      <c r="L490" s="56">
        <v>0</v>
      </c>
      <c r="M490" s="56">
        <v>2.6682824267782426</v>
      </c>
      <c r="N490" s="56">
        <v>2.9386608695652168</v>
      </c>
      <c r="O490" s="56">
        <v>2.5537062761506277</v>
      </c>
      <c r="P490" s="56">
        <v>2.4898909000989118</v>
      </c>
      <c r="Q490" s="56">
        <v>2.3752761006289305</v>
      </c>
      <c r="R490" s="56">
        <v>2.5091373801916932</v>
      </c>
      <c r="S490" s="56">
        <v>2.4539922103213243</v>
      </c>
      <c r="T490" s="56">
        <v>2.6363927536231886</v>
      </c>
      <c r="U490" s="56">
        <v>2.6190881720430106</v>
      </c>
      <c r="V490" s="56">
        <v>2.4587508214676892</v>
      </c>
      <c r="W490" s="56">
        <v>2.5603816449348047</v>
      </c>
      <c r="X490" s="56">
        <v>2.622665338645418</v>
      </c>
      <c r="Y490" s="56">
        <v>2.7814099290780141</v>
      </c>
      <c r="Z490" s="56">
        <v>2.7412757812499997</v>
      </c>
      <c r="AA490" s="56">
        <v>2.4058764053751402</v>
      </c>
      <c r="AB490" s="56">
        <v>2.6246694762366634</v>
      </c>
    </row>
    <row r="491" spans="1:28" x14ac:dyDescent="0.25">
      <c r="A491" s="3" t="s">
        <v>155</v>
      </c>
      <c r="B491" s="3" t="s">
        <v>155</v>
      </c>
      <c r="C491" s="56">
        <v>0</v>
      </c>
      <c r="D491" s="56">
        <v>0</v>
      </c>
      <c r="E491" s="56">
        <v>0</v>
      </c>
      <c r="F491" s="56">
        <v>0</v>
      </c>
      <c r="G491" s="56">
        <v>0</v>
      </c>
      <c r="H491" s="56">
        <v>38.438491674828597</v>
      </c>
      <c r="I491" s="56">
        <v>36.759378349410504</v>
      </c>
      <c r="J491" s="56">
        <v>36.675213675213676</v>
      </c>
      <c r="K491" s="56">
        <v>17.762392609158677</v>
      </c>
      <c r="L491" s="56">
        <v>25.930957030567683</v>
      </c>
      <c r="M491" s="56">
        <v>25.930957030567683</v>
      </c>
      <c r="N491" s="56">
        <v>53.17445960125918</v>
      </c>
      <c r="O491" s="56">
        <v>51.997756813417183</v>
      </c>
      <c r="P491" s="56">
        <v>52.971919191919191</v>
      </c>
      <c r="Q491" s="56">
        <v>55.423195785776997</v>
      </c>
      <c r="R491" s="56">
        <v>33.222202447163511</v>
      </c>
      <c r="S491" s="56">
        <v>54.674396135265702</v>
      </c>
      <c r="T491" s="56">
        <v>55.115331971399385</v>
      </c>
      <c r="U491" s="56">
        <v>55.459272727272726</v>
      </c>
      <c r="V491" s="56">
        <v>54.869746724890838</v>
      </c>
      <c r="W491" s="56">
        <v>56.068248704663212</v>
      </c>
      <c r="X491" s="56">
        <v>56.862615384615388</v>
      </c>
      <c r="Y491" s="56">
        <v>58.999080459770113</v>
      </c>
      <c r="Z491" s="56">
        <v>57.112058823529409</v>
      </c>
      <c r="AA491" s="56">
        <v>56.945466666666661</v>
      </c>
      <c r="AB491" s="56">
        <v>57.094129644268776</v>
      </c>
    </row>
    <row r="492" spans="1:28" x14ac:dyDescent="0.25">
      <c r="A492" s="3" t="s">
        <v>215</v>
      </c>
      <c r="B492" s="57" t="s">
        <v>215</v>
      </c>
      <c r="C492" s="56">
        <v>0</v>
      </c>
      <c r="D492" s="56">
        <v>0</v>
      </c>
      <c r="E492" s="56">
        <v>0</v>
      </c>
      <c r="F492" s="56">
        <v>0</v>
      </c>
      <c r="G492" s="56">
        <v>47.517278617710581</v>
      </c>
      <c r="H492" s="56">
        <v>43.216981132075468</v>
      </c>
      <c r="I492" s="56">
        <v>27.532695548961428</v>
      </c>
      <c r="J492" s="56">
        <v>42.982108259587015</v>
      </c>
      <c r="K492" s="56">
        <v>47.139044910179642</v>
      </c>
      <c r="L492" s="56">
        <v>43.789426057860247</v>
      </c>
      <c r="M492" s="56">
        <v>18.533402378490173</v>
      </c>
      <c r="N492" s="56">
        <v>4.6176348547717838</v>
      </c>
      <c r="O492" s="56">
        <v>20.586998950682055</v>
      </c>
      <c r="P492" s="56">
        <v>18.369783889980354</v>
      </c>
      <c r="Q492" s="56">
        <v>19.432937759336099</v>
      </c>
      <c r="R492" s="56">
        <v>19.063638275499475</v>
      </c>
      <c r="S492" s="56">
        <v>19.009186602870816</v>
      </c>
      <c r="T492" s="56">
        <v>26.243885601577908</v>
      </c>
      <c r="U492" s="56">
        <v>17.94889132821076</v>
      </c>
      <c r="V492" s="56">
        <v>18.970074231177094</v>
      </c>
      <c r="W492" s="56">
        <v>18.390302114803628</v>
      </c>
      <c r="X492" s="56">
        <v>17.975633802816898</v>
      </c>
      <c r="Y492" s="56">
        <v>17.638597089397091</v>
      </c>
      <c r="Z492" s="56">
        <v>16.500420330237354</v>
      </c>
      <c r="AA492" s="56">
        <v>15.68197356321839</v>
      </c>
      <c r="AB492" s="56">
        <v>16.342941584158417</v>
      </c>
    </row>
    <row r="493" spans="1:28" x14ac:dyDescent="0.25">
      <c r="A493" s="3" t="s">
        <v>77</v>
      </c>
      <c r="B493" s="57" t="s">
        <v>77</v>
      </c>
      <c r="C493" s="56">
        <v>0</v>
      </c>
      <c r="D493" s="56">
        <v>0</v>
      </c>
      <c r="E493" s="56">
        <v>0</v>
      </c>
      <c r="F493" s="56">
        <v>0</v>
      </c>
      <c r="G493" s="56">
        <v>0</v>
      </c>
      <c r="H493" s="56">
        <v>0</v>
      </c>
      <c r="I493" s="56">
        <v>0</v>
      </c>
      <c r="J493" s="56">
        <v>0</v>
      </c>
      <c r="K493" s="56">
        <v>0</v>
      </c>
      <c r="L493" s="56">
        <v>15.03975520203082</v>
      </c>
      <c r="M493" s="56">
        <v>11.618107566462168</v>
      </c>
      <c r="N493" s="56">
        <v>11.737001659751037</v>
      </c>
      <c r="O493" s="56">
        <v>12.00791897810219</v>
      </c>
      <c r="P493" s="56">
        <v>13.886964047151277</v>
      </c>
      <c r="Q493" s="56">
        <v>13.614583333333332</v>
      </c>
      <c r="R493" s="56">
        <v>13.267562</v>
      </c>
      <c r="S493" s="56">
        <v>13.561576739752141</v>
      </c>
      <c r="T493" s="56">
        <v>13.449413793103449</v>
      </c>
      <c r="U493" s="56">
        <v>14.184403083700442</v>
      </c>
      <c r="V493" s="56">
        <v>13.425555555555556</v>
      </c>
      <c r="W493" s="56">
        <v>14.2</v>
      </c>
      <c r="X493" s="56">
        <v>14.211279669762643</v>
      </c>
      <c r="Y493" s="56">
        <v>15.733498920086394</v>
      </c>
      <c r="Z493" s="56">
        <v>16.421935483870968</v>
      </c>
      <c r="AA493" s="56">
        <v>15.471457858769931</v>
      </c>
      <c r="AB493" s="56">
        <v>17.439054726368163</v>
      </c>
    </row>
    <row r="494" spans="1:28" x14ac:dyDescent="0.25">
      <c r="A494" s="3" t="s">
        <v>464</v>
      </c>
      <c r="B494" s="3" t="s">
        <v>464</v>
      </c>
      <c r="C494" s="56">
        <v>0</v>
      </c>
      <c r="D494" s="56">
        <v>0</v>
      </c>
      <c r="E494" s="56">
        <v>0</v>
      </c>
      <c r="F494" s="56">
        <v>0</v>
      </c>
      <c r="G494" s="56">
        <v>0</v>
      </c>
      <c r="H494" s="56">
        <v>0</v>
      </c>
      <c r="I494" s="56">
        <v>0</v>
      </c>
      <c r="J494" s="56">
        <v>0</v>
      </c>
      <c r="K494" s="56">
        <v>0</v>
      </c>
      <c r="L494" s="56">
        <v>0</v>
      </c>
      <c r="M494" s="56">
        <v>0</v>
      </c>
      <c r="N494" s="56">
        <v>0</v>
      </c>
      <c r="O494" s="56">
        <v>0</v>
      </c>
      <c r="P494" s="56">
        <v>0</v>
      </c>
      <c r="Q494" s="56">
        <v>10.266257408975443</v>
      </c>
      <c r="R494" s="56">
        <v>14.577769784172663</v>
      </c>
      <c r="S494" s="56">
        <v>18.005833333333332</v>
      </c>
      <c r="T494" s="56">
        <v>21.737421875000003</v>
      </c>
      <c r="U494" s="56">
        <v>21.555555555555557</v>
      </c>
      <c r="V494" s="56">
        <v>23.310519210799583</v>
      </c>
      <c r="W494" s="56">
        <v>22.240494450050456</v>
      </c>
      <c r="X494" s="56">
        <v>24.572525252525253</v>
      </c>
      <c r="Y494" s="56">
        <v>26.013036655948554</v>
      </c>
      <c r="Z494" s="56">
        <v>40.583053097345129</v>
      </c>
      <c r="AA494" s="56">
        <v>38.133576109215014</v>
      </c>
      <c r="AB494" s="56">
        <v>38.354020317145682</v>
      </c>
    </row>
    <row r="495" spans="1:28" x14ac:dyDescent="0.25">
      <c r="A495" s="3" t="s">
        <v>40</v>
      </c>
      <c r="B495" s="8" t="s">
        <v>164</v>
      </c>
      <c r="C495" s="56">
        <v>0</v>
      </c>
      <c r="D495" s="56">
        <v>0</v>
      </c>
      <c r="E495" s="56">
        <v>0</v>
      </c>
      <c r="F495" s="56">
        <v>0</v>
      </c>
      <c r="G495" s="56">
        <v>0</v>
      </c>
      <c r="H495" s="56">
        <v>0</v>
      </c>
      <c r="I495" s="56">
        <v>0</v>
      </c>
      <c r="J495" s="56">
        <v>0</v>
      </c>
      <c r="K495" s="56">
        <v>0</v>
      </c>
      <c r="L495" s="56">
        <v>0</v>
      </c>
      <c r="M495" s="56">
        <v>0.48932374100719422</v>
      </c>
      <c r="N495" s="56">
        <v>0.4980747185261003</v>
      </c>
      <c r="O495" s="56">
        <v>0.50919640971488911</v>
      </c>
      <c r="P495" s="56">
        <v>0.50837173281703785</v>
      </c>
      <c r="Q495" s="56">
        <v>0.56815449202350965</v>
      </c>
      <c r="R495" s="56">
        <v>0.58705839416058392</v>
      </c>
      <c r="S495" s="56">
        <v>0.54347892720306512</v>
      </c>
      <c r="T495" s="56">
        <v>0.52742105263157901</v>
      </c>
      <c r="U495" s="56">
        <v>0.45089730893433799</v>
      </c>
      <c r="V495" s="56">
        <v>0.5114352941176471</v>
      </c>
      <c r="W495" s="56">
        <v>0.56276334340382683</v>
      </c>
      <c r="X495" s="56">
        <v>0.59257795753286147</v>
      </c>
      <c r="Y495" s="56">
        <v>0.57227329842931951</v>
      </c>
      <c r="Z495" s="56">
        <v>0.48896498951781964</v>
      </c>
      <c r="AA495" s="56">
        <v>0.48946274509803922</v>
      </c>
      <c r="AB495" s="56">
        <v>0.50201372549019607</v>
      </c>
    </row>
    <row r="496" spans="1:28" x14ac:dyDescent="0.25">
      <c r="A496" s="3" t="s">
        <v>308</v>
      </c>
      <c r="B496" s="3" t="s">
        <v>308</v>
      </c>
      <c r="C496" s="56">
        <v>0</v>
      </c>
      <c r="D496" s="56">
        <v>0</v>
      </c>
      <c r="E496" s="56">
        <v>0</v>
      </c>
      <c r="F496" s="56">
        <v>0</v>
      </c>
      <c r="G496" s="56">
        <v>0</v>
      </c>
      <c r="H496" s="56">
        <v>0</v>
      </c>
      <c r="I496" s="56">
        <v>0</v>
      </c>
      <c r="J496" s="56">
        <v>0</v>
      </c>
      <c r="K496" s="56">
        <v>0</v>
      </c>
      <c r="L496" s="56">
        <v>0</v>
      </c>
      <c r="M496" s="56">
        <v>0</v>
      </c>
      <c r="N496" s="56">
        <v>0</v>
      </c>
      <c r="O496" s="56">
        <v>29.41541401273885</v>
      </c>
      <c r="P496" s="56">
        <v>31.70269155206287</v>
      </c>
      <c r="Q496" s="56">
        <v>32.373052003410059</v>
      </c>
      <c r="R496" s="56">
        <v>32.649023354564754</v>
      </c>
      <c r="S496" s="56">
        <v>33.877862595419849</v>
      </c>
      <c r="T496" s="56">
        <v>32.130636630754168</v>
      </c>
      <c r="U496" s="56">
        <v>31.240827067669173</v>
      </c>
      <c r="V496" s="56">
        <v>30.632385516506922</v>
      </c>
      <c r="W496" s="56">
        <v>32.158547888774457</v>
      </c>
      <c r="X496" s="56">
        <v>31.389583333333334</v>
      </c>
      <c r="Y496" s="56">
        <v>32.078983050847455</v>
      </c>
      <c r="Z496" s="56">
        <v>31.949147826086953</v>
      </c>
      <c r="AA496" s="56">
        <v>30.885961995249403</v>
      </c>
      <c r="AB496" s="56">
        <v>31.861207249255209</v>
      </c>
    </row>
    <row r="497" spans="1:28" x14ac:dyDescent="0.25">
      <c r="A497" s="3" t="s">
        <v>79</v>
      </c>
      <c r="B497" s="3" t="s">
        <v>79</v>
      </c>
      <c r="C497" s="56">
        <v>32.866549912434323</v>
      </c>
      <c r="D497" s="56">
        <v>30.914978074356529</v>
      </c>
      <c r="E497" s="56">
        <v>30.752030217186022</v>
      </c>
      <c r="F497" s="56">
        <v>32.203430877901113</v>
      </c>
      <c r="G497" s="56">
        <v>30.622246220302372</v>
      </c>
      <c r="H497" s="56">
        <v>32.262052274927399</v>
      </c>
      <c r="I497" s="56">
        <v>33.272509775967414</v>
      </c>
      <c r="J497" s="56">
        <v>32.253149019607839</v>
      </c>
      <c r="K497" s="56">
        <v>46.630990638294485</v>
      </c>
      <c r="L497" s="56">
        <v>48.151694434821181</v>
      </c>
      <c r="M497" s="56">
        <v>41.443810301768991</v>
      </c>
      <c r="N497" s="56">
        <v>41.882604055496266</v>
      </c>
      <c r="O497" s="56">
        <v>54.14440298507462</v>
      </c>
      <c r="P497" s="56">
        <v>62.100993587174344</v>
      </c>
      <c r="Q497" s="56">
        <v>67.048484848484847</v>
      </c>
      <c r="R497" s="56">
        <v>70.227316179984683</v>
      </c>
      <c r="S497" s="56">
        <v>71.674689589302773</v>
      </c>
      <c r="T497" s="56">
        <v>87.880452173913042</v>
      </c>
      <c r="U497" s="56">
        <v>83.88495027870681</v>
      </c>
      <c r="V497" s="56">
        <v>84.039814814814818</v>
      </c>
      <c r="W497" s="56">
        <v>87.677350859453995</v>
      </c>
      <c r="X497" s="56">
        <v>82.655742696629218</v>
      </c>
      <c r="Y497" s="56">
        <v>90.675837780149408</v>
      </c>
      <c r="Z497" s="56">
        <v>88.938516936353835</v>
      </c>
      <c r="AA497" s="56">
        <v>87.650277777777774</v>
      </c>
      <c r="AB497" s="56">
        <v>90.604081889763791</v>
      </c>
    </row>
    <row r="498" spans="1:28" x14ac:dyDescent="0.25">
      <c r="A498" s="6" t="s">
        <v>433</v>
      </c>
      <c r="B498" s="3" t="s">
        <v>433</v>
      </c>
      <c r="C498" s="56">
        <v>0</v>
      </c>
      <c r="D498" s="56">
        <v>0</v>
      </c>
      <c r="E498" s="56">
        <v>0</v>
      </c>
      <c r="F498" s="56">
        <v>0</v>
      </c>
      <c r="G498" s="56">
        <v>0</v>
      </c>
      <c r="H498" s="56">
        <v>0</v>
      </c>
      <c r="I498" s="56">
        <v>0</v>
      </c>
      <c r="J498" s="56">
        <v>0</v>
      </c>
      <c r="K498" s="56">
        <v>0</v>
      </c>
      <c r="L498" s="56">
        <v>0</v>
      </c>
      <c r="M498" s="56">
        <v>0</v>
      </c>
      <c r="N498" s="56">
        <v>0</v>
      </c>
      <c r="O498" s="56">
        <v>0</v>
      </c>
      <c r="P498" s="56">
        <v>0</v>
      </c>
      <c r="Q498" s="56">
        <v>7.38434140969163</v>
      </c>
      <c r="R498" s="56">
        <v>8.0197457627118638</v>
      </c>
      <c r="S498" s="56">
        <v>6.8945205479452056</v>
      </c>
      <c r="T498" s="56">
        <v>6.1870044132397197</v>
      </c>
      <c r="U498" s="56">
        <v>7.937439293598235</v>
      </c>
      <c r="V498" s="56">
        <v>10.360672975814932</v>
      </c>
      <c r="W498" s="56">
        <v>9.975897435897437</v>
      </c>
      <c r="X498" s="56">
        <v>10.292413793103449</v>
      </c>
      <c r="Y498" s="56">
        <v>9.5825899280575548</v>
      </c>
      <c r="Z498" s="56">
        <v>9.7056701030927837</v>
      </c>
      <c r="AA498" s="56">
        <v>9.3963299887260447</v>
      </c>
      <c r="AB498" s="56">
        <v>9.8655223880597021</v>
      </c>
    </row>
    <row r="499" spans="1:28" x14ac:dyDescent="0.25">
      <c r="A499" s="6" t="s">
        <v>521</v>
      </c>
      <c r="B499" s="3" t="s">
        <v>137</v>
      </c>
      <c r="C499" s="56">
        <v>0</v>
      </c>
      <c r="D499" s="56">
        <v>0</v>
      </c>
      <c r="E499" s="56">
        <v>0</v>
      </c>
      <c r="F499" s="56">
        <v>0</v>
      </c>
      <c r="G499" s="56">
        <v>0</v>
      </c>
      <c r="H499" s="56">
        <v>0</v>
      </c>
      <c r="I499" s="56">
        <v>0</v>
      </c>
      <c r="J499" s="56">
        <v>0</v>
      </c>
      <c r="K499" s="56">
        <v>0</v>
      </c>
      <c r="L499" s="56">
        <v>0</v>
      </c>
      <c r="M499" s="56">
        <v>0</v>
      </c>
      <c r="N499" s="56">
        <v>0</v>
      </c>
      <c r="O499" s="56">
        <v>0</v>
      </c>
      <c r="P499" s="56">
        <v>0</v>
      </c>
      <c r="Q499" s="56">
        <v>0</v>
      </c>
      <c r="R499" s="56">
        <v>0</v>
      </c>
      <c r="S499" s="56">
        <v>2.9270270270270267</v>
      </c>
      <c r="T499" s="56">
        <v>2.926737588652482</v>
      </c>
      <c r="U499" s="56">
        <v>2.8541437699680507</v>
      </c>
      <c r="V499" s="56">
        <v>2.9527245762711867</v>
      </c>
      <c r="W499" s="56">
        <v>3.1053695035460991</v>
      </c>
      <c r="X499" s="56">
        <v>3.2341116751269032</v>
      </c>
      <c r="Y499" s="56">
        <v>3.1105263157894738</v>
      </c>
      <c r="Z499" s="56">
        <v>2.8668872802481902</v>
      </c>
      <c r="AA499" s="56">
        <v>3.033529411764706</v>
      </c>
      <c r="AB499" s="56">
        <v>3.0276595744680845</v>
      </c>
    </row>
    <row r="500" spans="1:28" x14ac:dyDescent="0.25">
      <c r="A500" s="3" t="s">
        <v>369</v>
      </c>
      <c r="B500" s="9" t="s">
        <v>489</v>
      </c>
      <c r="C500" s="56">
        <v>29.249122807017546</v>
      </c>
      <c r="D500" s="56">
        <v>30.566926971762413</v>
      </c>
      <c r="E500" s="56">
        <v>29.355452865064695</v>
      </c>
      <c r="F500" s="56">
        <v>35.098393574297191</v>
      </c>
      <c r="G500" s="56">
        <v>34.448352816153033</v>
      </c>
      <c r="H500" s="56">
        <v>38.825609756097563</v>
      </c>
      <c r="I500" s="56">
        <v>38.676915709969791</v>
      </c>
      <c r="J500" s="56">
        <v>37.907556097560985</v>
      </c>
      <c r="K500" s="56">
        <v>39.996852546705995</v>
      </c>
      <c r="L500" s="56">
        <v>40.960326510681583</v>
      </c>
      <c r="M500" s="56">
        <v>41.406905123966936</v>
      </c>
      <c r="N500" s="56">
        <v>45.007810218978108</v>
      </c>
      <c r="O500" s="56">
        <v>75.499676025917921</v>
      </c>
      <c r="P500" s="56">
        <v>70.163988153998019</v>
      </c>
      <c r="Q500" s="56">
        <v>71.226969696969689</v>
      </c>
      <c r="R500" s="56">
        <v>79.312161016949148</v>
      </c>
      <c r="S500" s="56">
        <v>70.023636363636371</v>
      </c>
      <c r="T500" s="56">
        <v>67.805129740518964</v>
      </c>
      <c r="U500" s="56">
        <v>67.21930481283421</v>
      </c>
      <c r="V500" s="56">
        <v>63.500512820512824</v>
      </c>
      <c r="W500" s="56">
        <v>65.436422764227643</v>
      </c>
      <c r="X500" s="56">
        <v>67.020206185567005</v>
      </c>
      <c r="Y500" s="56">
        <v>70.398553459119483</v>
      </c>
      <c r="Z500" s="56">
        <v>72.227407407407412</v>
      </c>
      <c r="AA500" s="56">
        <v>69.344170616113729</v>
      </c>
      <c r="AB500" s="56">
        <v>68.192625368731555</v>
      </c>
    </row>
    <row r="501" spans="1:28" x14ac:dyDescent="0.25">
      <c r="A501" s="3" t="s">
        <v>370</v>
      </c>
      <c r="B501" s="3" t="s">
        <v>370</v>
      </c>
      <c r="C501" s="56">
        <v>154.38098159509204</v>
      </c>
      <c r="D501" s="56">
        <v>150.71178199052133</v>
      </c>
      <c r="E501" s="56">
        <v>163.04567901234569</v>
      </c>
      <c r="F501" s="56">
        <v>169.66977687626775</v>
      </c>
      <c r="G501" s="56">
        <v>173.96120689655172</v>
      </c>
      <c r="H501" s="56">
        <v>180.01923076923077</v>
      </c>
      <c r="I501" s="56">
        <v>178.50485829959513</v>
      </c>
      <c r="J501" s="56">
        <v>190.61119842829078</v>
      </c>
      <c r="K501" s="56">
        <v>188.77061984359727</v>
      </c>
      <c r="L501" s="56">
        <v>191.52103133732533</v>
      </c>
      <c r="M501" s="56">
        <v>196.44297520661155</v>
      </c>
      <c r="N501" s="56">
        <v>201.03649946638205</v>
      </c>
      <c r="O501" s="56">
        <v>196.66687524115758</v>
      </c>
      <c r="P501" s="56">
        <v>192.50059677419353</v>
      </c>
      <c r="Q501" s="56">
        <v>193.60987510548523</v>
      </c>
      <c r="R501" s="56">
        <v>182.91705785123966</v>
      </c>
      <c r="S501" s="56">
        <v>186.19245994344956</v>
      </c>
      <c r="T501" s="56">
        <v>181.25407550822848</v>
      </c>
      <c r="U501" s="56">
        <v>170.50039115044248</v>
      </c>
      <c r="V501" s="56">
        <v>172.52983523316064</v>
      </c>
      <c r="W501" s="56">
        <v>177.34615858585857</v>
      </c>
      <c r="X501" s="56">
        <v>177.98433703329971</v>
      </c>
      <c r="Y501" s="56">
        <v>179.82086638207042</v>
      </c>
      <c r="Z501" s="56">
        <v>172.77998404840486</v>
      </c>
      <c r="AA501" s="56">
        <v>170.46587272727274</v>
      </c>
      <c r="AB501" s="56">
        <v>176.42174158415841</v>
      </c>
    </row>
    <row r="502" spans="1:28" x14ac:dyDescent="0.25">
      <c r="A502" s="3" t="s">
        <v>104</v>
      </c>
      <c r="B502" s="3" t="s">
        <v>489</v>
      </c>
      <c r="C502" s="56">
        <v>0</v>
      </c>
      <c r="D502" s="56">
        <v>0</v>
      </c>
      <c r="E502" s="56">
        <v>0</v>
      </c>
      <c r="F502" s="56">
        <v>0</v>
      </c>
      <c r="G502" s="56">
        <v>0</v>
      </c>
      <c r="H502" s="56">
        <v>0.98292682926829278</v>
      </c>
      <c r="I502" s="56">
        <v>2.0098690835850954</v>
      </c>
      <c r="J502" s="56">
        <v>2.9487804878048784</v>
      </c>
      <c r="K502" s="56">
        <v>3.5143909537856439</v>
      </c>
      <c r="L502" s="56">
        <v>3.7569367243133263</v>
      </c>
      <c r="M502" s="56">
        <v>4.0168495867768597</v>
      </c>
      <c r="N502" s="56">
        <v>4.6892576642335762</v>
      </c>
      <c r="O502" s="56">
        <v>4.6397982721382292</v>
      </c>
      <c r="P502" s="56">
        <v>4.3545277393879571</v>
      </c>
      <c r="Q502" s="56">
        <v>5.9844882154882164</v>
      </c>
      <c r="R502" s="56">
        <v>6.6355584745762712</v>
      </c>
      <c r="S502" s="56">
        <v>6.9829665071770339</v>
      </c>
      <c r="T502" s="56">
        <v>6.8903592814371262</v>
      </c>
      <c r="U502" s="56">
        <v>4.0897860962566845</v>
      </c>
      <c r="V502" s="56">
        <v>4.1390598290598293</v>
      </c>
      <c r="W502" s="56">
        <v>5.7648780487804867</v>
      </c>
      <c r="X502" s="56">
        <v>5.9255670103092779</v>
      </c>
      <c r="Y502" s="56">
        <v>6.0546890985324948</v>
      </c>
      <c r="Z502" s="56">
        <v>6.0415000000000001</v>
      </c>
      <c r="AA502" s="56">
        <v>5.8807018957345969</v>
      </c>
      <c r="AB502" s="56">
        <v>5.9297935103244832</v>
      </c>
    </row>
    <row r="503" spans="1:28" x14ac:dyDescent="0.25">
      <c r="A503" s="3" t="s">
        <v>175</v>
      </c>
      <c r="B503" s="3" t="s">
        <v>175</v>
      </c>
      <c r="C503" s="56">
        <v>0</v>
      </c>
      <c r="D503" s="56">
        <v>0</v>
      </c>
      <c r="E503" s="56">
        <v>0</v>
      </c>
      <c r="F503" s="56">
        <v>0</v>
      </c>
      <c r="G503" s="56">
        <v>0</v>
      </c>
      <c r="H503" s="56">
        <v>0</v>
      </c>
      <c r="I503" s="56">
        <v>0</v>
      </c>
      <c r="J503" s="56">
        <v>0</v>
      </c>
      <c r="K503" s="56">
        <v>0</v>
      </c>
      <c r="L503" s="56">
        <v>0</v>
      </c>
      <c r="M503" s="56">
        <v>12.155200000000001</v>
      </c>
      <c r="N503" s="56">
        <v>12.397718363064008</v>
      </c>
      <c r="O503" s="56">
        <v>13.121819850586979</v>
      </c>
      <c r="P503" s="56">
        <v>12.962499506416586</v>
      </c>
      <c r="Q503" s="56">
        <v>13.78371914893617</v>
      </c>
      <c r="R503" s="56">
        <v>12.900763829787234</v>
      </c>
      <c r="S503" s="56">
        <v>12.988235525024534</v>
      </c>
      <c r="T503" s="56">
        <v>12.982090190190188</v>
      </c>
      <c r="U503" s="56">
        <v>12.263343708609272</v>
      </c>
      <c r="V503" s="56">
        <v>12.238239111592634</v>
      </c>
      <c r="W503" s="56">
        <v>12.528726618705033</v>
      </c>
      <c r="X503" s="56">
        <v>12.184270941054809</v>
      </c>
      <c r="Y503" s="56">
        <v>12.220713833157339</v>
      </c>
      <c r="Z503" s="56">
        <v>11.914888165038004</v>
      </c>
      <c r="AA503" s="56">
        <v>11.758803738317756</v>
      </c>
      <c r="AB503" s="56">
        <v>11.890151093439364</v>
      </c>
    </row>
    <row r="504" spans="1:28" x14ac:dyDescent="0.25">
      <c r="A504" s="3" t="s">
        <v>434</v>
      </c>
      <c r="B504" s="3" t="s">
        <v>313</v>
      </c>
      <c r="C504" s="56">
        <v>0</v>
      </c>
      <c r="D504" s="56">
        <v>5.4447729083665335</v>
      </c>
      <c r="E504" s="56">
        <v>4.7740879326473342</v>
      </c>
      <c r="F504" s="56">
        <v>5.0140562248995986</v>
      </c>
      <c r="G504" s="56">
        <v>5.1534446764091859</v>
      </c>
      <c r="H504" s="56">
        <v>5.9216879293424913</v>
      </c>
      <c r="I504" s="56">
        <v>6.9902195608782431</v>
      </c>
      <c r="J504" s="56">
        <v>6.6612462450592878</v>
      </c>
      <c r="K504" s="56">
        <v>6.4807807465618863</v>
      </c>
      <c r="L504" s="56">
        <v>6.6319502538071067</v>
      </c>
      <c r="M504" s="56">
        <v>6.7143979057591627</v>
      </c>
      <c r="N504" s="56">
        <v>6.597599591419816</v>
      </c>
      <c r="O504" s="56">
        <v>6.4017151898734177</v>
      </c>
      <c r="P504" s="56">
        <v>6.899665330661322</v>
      </c>
      <c r="Q504" s="56">
        <v>7.5644120793787755</v>
      </c>
      <c r="R504" s="56">
        <v>7.211522033898305</v>
      </c>
      <c r="S504" s="56">
        <v>7.4924625719769669</v>
      </c>
      <c r="T504" s="56">
        <v>7.7004900910010115</v>
      </c>
      <c r="U504" s="56">
        <v>7.3868196617336155</v>
      </c>
      <c r="V504" s="56">
        <v>7.6078421661409044</v>
      </c>
      <c r="W504" s="56">
        <v>7.7709929078014186</v>
      </c>
      <c r="X504" s="56">
        <v>6.3400504540867804</v>
      </c>
      <c r="Y504" s="56">
        <v>7.4708535300316132</v>
      </c>
      <c r="Z504" s="56">
        <v>7.4621878914405011</v>
      </c>
      <c r="AA504" s="56">
        <v>7.3708984830805129</v>
      </c>
      <c r="AB504" s="56">
        <v>7.5305490981963921</v>
      </c>
    </row>
    <row r="505" spans="1:28" x14ac:dyDescent="0.25">
      <c r="A505" s="3" t="s">
        <v>372</v>
      </c>
      <c r="B505" s="57" t="s">
        <v>372</v>
      </c>
      <c r="C505" s="56">
        <v>16.404366812227074</v>
      </c>
      <c r="D505" s="56">
        <v>16.734833333333334</v>
      </c>
      <c r="E505" s="56">
        <v>17.331818181818182</v>
      </c>
      <c r="F505" s="56">
        <v>18.101612903225806</v>
      </c>
      <c r="G505" s="56">
        <v>17.895698924731182</v>
      </c>
      <c r="H505" s="56">
        <v>19.725490196078432</v>
      </c>
      <c r="I505" s="56">
        <v>21.43903192584964</v>
      </c>
      <c r="J505" s="56">
        <v>20.858914638971317</v>
      </c>
      <c r="K505" s="56">
        <v>20.546734513274334</v>
      </c>
      <c r="L505" s="56">
        <v>19.91806153846154</v>
      </c>
      <c r="M505" s="56">
        <v>21.72853734439834</v>
      </c>
      <c r="N505" s="56">
        <v>21.592165605095538</v>
      </c>
      <c r="O505" s="56">
        <v>24.390334471718248</v>
      </c>
      <c r="P505" s="56">
        <v>25.407943027888443</v>
      </c>
      <c r="Q505" s="56">
        <v>27.214695911413965</v>
      </c>
      <c r="R505" s="56">
        <v>26.72348500517063</v>
      </c>
      <c r="S505" s="56">
        <v>27.527137476459508</v>
      </c>
      <c r="T505" s="56">
        <v>28.130781250000002</v>
      </c>
      <c r="U505" s="56">
        <v>26.944860335195528</v>
      </c>
      <c r="V505" s="56">
        <v>28.014696016771488</v>
      </c>
      <c r="W505" s="56">
        <v>28.884259634888441</v>
      </c>
      <c r="X505" s="56">
        <v>28.015284552845522</v>
      </c>
      <c r="Y505" s="56">
        <v>28.633118279569892</v>
      </c>
      <c r="Z505" s="56">
        <v>28.294862183020946</v>
      </c>
      <c r="AA505" s="56">
        <v>27.751351351351349</v>
      </c>
      <c r="AB505" s="56">
        <v>28.620178394449951</v>
      </c>
    </row>
    <row r="506" spans="1:28" x14ac:dyDescent="0.25">
      <c r="A506" s="3" t="s">
        <v>374</v>
      </c>
      <c r="B506" s="9" t="s">
        <v>374</v>
      </c>
      <c r="C506" s="56">
        <v>162.77266851338874</v>
      </c>
      <c r="D506" s="56">
        <v>164.66821052631579</v>
      </c>
      <c r="E506" s="56">
        <v>164.54503311258279</v>
      </c>
      <c r="F506" s="56">
        <v>166.08704061895551</v>
      </c>
      <c r="G506" s="56">
        <v>169.40942408376964</v>
      </c>
      <c r="H506" s="56">
        <v>177.4432566762728</v>
      </c>
      <c r="I506" s="56">
        <v>196.82816901408449</v>
      </c>
      <c r="J506" s="56">
        <v>201.45390702274977</v>
      </c>
      <c r="K506" s="56">
        <v>213.65758176412288</v>
      </c>
      <c r="L506" s="56">
        <v>215.22657841140528</v>
      </c>
      <c r="M506" s="56">
        <v>224.25425554382261</v>
      </c>
      <c r="N506" s="56">
        <v>202.9808429752066</v>
      </c>
      <c r="O506" s="56">
        <v>214.33205668449199</v>
      </c>
      <c r="P506" s="56">
        <v>221.53755831075694</v>
      </c>
      <c r="Q506" s="56">
        <v>217.38236151382984</v>
      </c>
      <c r="R506" s="56">
        <v>203.02313790149893</v>
      </c>
      <c r="S506" s="56">
        <v>245.18829561752989</v>
      </c>
      <c r="T506" s="56">
        <v>241.18490909090912</v>
      </c>
      <c r="U506" s="56">
        <v>229.57890608034745</v>
      </c>
      <c r="V506" s="56">
        <v>224.24759310344828</v>
      </c>
      <c r="W506" s="56">
        <v>234.07667547931385</v>
      </c>
      <c r="X506" s="56">
        <v>230.12928591549297</v>
      </c>
      <c r="Y506" s="56">
        <v>235.23507754279962</v>
      </c>
      <c r="Z506" s="56">
        <v>232.96999999999997</v>
      </c>
      <c r="AA506" s="56">
        <v>223.46102362204724</v>
      </c>
      <c r="AB506" s="56">
        <v>223.8721233140655</v>
      </c>
    </row>
    <row r="507" spans="1:28" x14ac:dyDescent="0.25">
      <c r="A507" s="6" t="s">
        <v>435</v>
      </c>
      <c r="B507" s="3" t="s">
        <v>100</v>
      </c>
      <c r="C507" s="56">
        <v>0</v>
      </c>
      <c r="D507" s="56">
        <v>0</v>
      </c>
      <c r="E507" s="56">
        <v>0</v>
      </c>
      <c r="F507" s="56">
        <v>0</v>
      </c>
      <c r="G507" s="56">
        <v>0</v>
      </c>
      <c r="H507" s="56">
        <v>0</v>
      </c>
      <c r="I507" s="56">
        <v>0</v>
      </c>
      <c r="J507" s="56">
        <v>0</v>
      </c>
      <c r="K507" s="56">
        <v>0</v>
      </c>
      <c r="L507" s="56">
        <v>0</v>
      </c>
      <c r="M507" s="56">
        <v>0</v>
      </c>
      <c r="N507" s="56">
        <v>0</v>
      </c>
      <c r="O507" s="56">
        <v>0</v>
      </c>
      <c r="P507" s="56">
        <v>0</v>
      </c>
      <c r="Q507" s="56">
        <v>3.371841715727502</v>
      </c>
      <c r="R507" s="56">
        <v>3.7108324239244492</v>
      </c>
      <c r="S507" s="56">
        <v>5.6833588516746421</v>
      </c>
      <c r="T507" s="56">
        <v>5.6167999999999996</v>
      </c>
      <c r="U507" s="56">
        <v>5.2439029535864981</v>
      </c>
      <c r="V507" s="56">
        <v>5.2787628811777072</v>
      </c>
      <c r="W507" s="56">
        <v>5.1307843530591777</v>
      </c>
      <c r="X507" s="56">
        <v>5.4606532258064515</v>
      </c>
      <c r="Y507" s="56">
        <v>5.5555025960539979</v>
      </c>
      <c r="Z507" s="56">
        <v>5.4317306889352821</v>
      </c>
      <c r="AA507" s="56">
        <v>5.3594962264150938</v>
      </c>
      <c r="AB507" s="56">
        <v>3.5088939393939396</v>
      </c>
    </row>
    <row r="508" spans="1:28" x14ac:dyDescent="0.25">
      <c r="A508" s="3" t="s">
        <v>216</v>
      </c>
      <c r="B508" s="3" t="s">
        <v>494</v>
      </c>
      <c r="C508" s="56">
        <v>0</v>
      </c>
      <c r="D508" s="56">
        <v>0</v>
      </c>
      <c r="E508" s="56">
        <v>0</v>
      </c>
      <c r="F508" s="56">
        <v>0</v>
      </c>
      <c r="G508" s="56">
        <v>9.1251723585912483</v>
      </c>
      <c r="H508" s="56">
        <v>9.8216059961315274</v>
      </c>
      <c r="I508" s="56">
        <v>9.7411758620689675</v>
      </c>
      <c r="J508" s="56">
        <v>24.587185034013601</v>
      </c>
      <c r="K508" s="56">
        <v>9.5316135564617515</v>
      </c>
      <c r="L508" s="56">
        <v>9.7973987044720943</v>
      </c>
      <c r="M508" s="56">
        <v>9.3862173458725167</v>
      </c>
      <c r="N508" s="56">
        <v>2.1423456790123456</v>
      </c>
      <c r="O508" s="56">
        <v>9.7302985074626864</v>
      </c>
      <c r="P508" s="56">
        <v>8.296328387734917</v>
      </c>
      <c r="Q508" s="56">
        <v>8.3117241379310354</v>
      </c>
      <c r="R508" s="56">
        <v>8.0065877287405804</v>
      </c>
      <c r="S508" s="56">
        <v>6.8921084070855105</v>
      </c>
      <c r="T508" s="56">
        <v>8.5526280176758114</v>
      </c>
      <c r="U508" s="56">
        <v>5.8713033495030302</v>
      </c>
      <c r="V508" s="56">
        <v>5.9108332962083612</v>
      </c>
      <c r="W508" s="56">
        <v>6.5004137246404579</v>
      </c>
      <c r="X508" s="56">
        <v>6.9233096571794341</v>
      </c>
      <c r="Y508" s="56">
        <v>7.5362205020920507</v>
      </c>
      <c r="Z508" s="56">
        <v>7.4648290155440424</v>
      </c>
      <c r="AA508" s="56">
        <v>7.548994994179278</v>
      </c>
      <c r="AB508" s="56">
        <v>7.54789123505976</v>
      </c>
    </row>
    <row r="509" spans="1:28" x14ac:dyDescent="0.25">
      <c r="A509" s="3" t="s">
        <v>156</v>
      </c>
      <c r="B509" s="3" t="s">
        <v>156</v>
      </c>
      <c r="C509" s="56">
        <v>456.55813953488371</v>
      </c>
      <c r="D509" s="56">
        <v>451.84397553516823</v>
      </c>
      <c r="E509" s="56">
        <v>462.21014552529186</v>
      </c>
      <c r="F509" s="56">
        <v>477.33333333333337</v>
      </c>
      <c r="G509" s="56">
        <v>491.27518248175181</v>
      </c>
      <c r="H509" s="56">
        <v>506.59999999999997</v>
      </c>
      <c r="I509" s="56">
        <v>522.3058091286307</v>
      </c>
      <c r="J509" s="56">
        <v>516.26359406345966</v>
      </c>
      <c r="K509" s="56">
        <v>503.23782975359336</v>
      </c>
      <c r="L509" s="56">
        <v>502.46489999999994</v>
      </c>
      <c r="M509" s="56">
        <v>521.94473963868234</v>
      </c>
      <c r="N509" s="56">
        <v>510.082304526749</v>
      </c>
      <c r="O509" s="56">
        <v>516.71337448559666</v>
      </c>
      <c r="P509" s="56">
        <v>512.39357351509238</v>
      </c>
      <c r="Q509" s="56">
        <v>535.34037319762513</v>
      </c>
      <c r="R509" s="56">
        <v>532.1418023887079</v>
      </c>
      <c r="S509" s="56">
        <v>576.48971319311659</v>
      </c>
      <c r="T509" s="56">
        <v>534.0981451612904</v>
      </c>
      <c r="U509" s="56">
        <v>530.42003382663859</v>
      </c>
      <c r="V509" s="56">
        <v>527.97812564901346</v>
      </c>
      <c r="W509" s="56">
        <v>542.39332024169187</v>
      </c>
      <c r="X509" s="56">
        <v>547.07495034756698</v>
      </c>
      <c r="Y509" s="56">
        <v>552.30087662988967</v>
      </c>
      <c r="Z509" s="56">
        <v>551.71911278952666</v>
      </c>
      <c r="AA509" s="56">
        <v>588.71372212389383</v>
      </c>
      <c r="AB509" s="56">
        <v>545.56958500486849</v>
      </c>
    </row>
    <row r="510" spans="1:28" x14ac:dyDescent="0.25">
      <c r="A510" s="3" t="s">
        <v>57</v>
      </c>
      <c r="B510" s="3" t="s">
        <v>432</v>
      </c>
      <c r="C510" s="56">
        <v>0</v>
      </c>
      <c r="D510" s="56">
        <v>0</v>
      </c>
      <c r="E510" s="56">
        <v>0</v>
      </c>
      <c r="F510" s="56">
        <v>0</v>
      </c>
      <c r="G510" s="56">
        <v>48.176090225563911</v>
      </c>
      <c r="H510" s="56">
        <v>48.783783783783782</v>
      </c>
      <c r="I510" s="56">
        <v>0</v>
      </c>
      <c r="J510" s="56">
        <v>0</v>
      </c>
      <c r="K510" s="56">
        <v>0</v>
      </c>
      <c r="L510" s="56">
        <v>0</v>
      </c>
      <c r="M510" s="56">
        <v>59.926639004149372</v>
      </c>
      <c r="N510" s="56">
        <v>55.739748953974896</v>
      </c>
      <c r="O510" s="56">
        <v>61.588523344191103</v>
      </c>
      <c r="P510" s="56">
        <v>64.074597989949751</v>
      </c>
      <c r="Q510" s="56">
        <v>62.556646706586818</v>
      </c>
      <c r="R510" s="56">
        <v>64.525925925925918</v>
      </c>
      <c r="S510" s="56">
        <v>68.422993197278899</v>
      </c>
      <c r="T510" s="56">
        <v>66.289332998996997</v>
      </c>
      <c r="U510" s="56">
        <v>65.541443850267385</v>
      </c>
      <c r="V510" s="56">
        <v>64.874657980456035</v>
      </c>
      <c r="W510" s="56">
        <v>66.447804878048785</v>
      </c>
      <c r="X510" s="56">
        <v>659.89298067141408</v>
      </c>
      <c r="Y510" s="56">
        <v>69.983333333333334</v>
      </c>
      <c r="Z510" s="56">
        <v>66.699170124481327</v>
      </c>
      <c r="AA510" s="56">
        <v>62.217154471544717</v>
      </c>
      <c r="AB510" s="56">
        <v>67.457018393030012</v>
      </c>
    </row>
    <row r="511" spans="1:28" x14ac:dyDescent="0.25">
      <c r="A511" s="3" t="s">
        <v>495</v>
      </c>
      <c r="B511" s="3" t="s">
        <v>495</v>
      </c>
      <c r="C511" s="56">
        <v>0</v>
      </c>
      <c r="D511" s="56">
        <v>0</v>
      </c>
      <c r="E511" s="56">
        <v>0</v>
      </c>
      <c r="F511" s="56">
        <v>0</v>
      </c>
      <c r="G511" s="56">
        <v>0</v>
      </c>
      <c r="H511" s="56">
        <v>0</v>
      </c>
      <c r="I511" s="56">
        <v>0</v>
      </c>
      <c r="J511" s="56">
        <v>0</v>
      </c>
      <c r="K511" s="56">
        <v>0</v>
      </c>
      <c r="L511" s="56">
        <v>0</v>
      </c>
      <c r="M511" s="56">
        <v>0</v>
      </c>
      <c r="N511" s="56">
        <v>0.51157024793388428</v>
      </c>
      <c r="O511" s="56">
        <v>2.4865615141955839</v>
      </c>
      <c r="P511" s="56">
        <v>1.8832222222222224</v>
      </c>
      <c r="Q511" s="56">
        <v>2.0996300777873813</v>
      </c>
      <c r="R511" s="56">
        <v>2.7202410623084781</v>
      </c>
      <c r="S511" s="56">
        <v>4.4928766603415564</v>
      </c>
      <c r="T511" s="56">
        <v>5.56</v>
      </c>
      <c r="U511" s="56">
        <v>3.8403333333333336</v>
      </c>
      <c r="V511" s="56">
        <v>3.8719999999999999</v>
      </c>
      <c r="W511" s="56">
        <v>4.2679577464788725</v>
      </c>
      <c r="X511" s="56">
        <v>4.5110353439680964</v>
      </c>
      <c r="Y511" s="56">
        <v>4.9198545171339569</v>
      </c>
      <c r="Z511" s="56">
        <v>7.7694884735202496</v>
      </c>
      <c r="AA511" s="56">
        <v>7.8635516129032261</v>
      </c>
      <c r="AB511" s="56">
        <v>8.0327432896064579</v>
      </c>
    </row>
    <row r="512" spans="1:28" x14ac:dyDescent="0.25">
      <c r="A512" s="3" t="s">
        <v>342</v>
      </c>
      <c r="B512" s="3" t="s">
        <v>342</v>
      </c>
      <c r="C512" s="56">
        <v>9.3379830009496683</v>
      </c>
      <c r="D512" s="56">
        <v>11.033741550695826</v>
      </c>
      <c r="E512" s="56">
        <v>13.723383088235295</v>
      </c>
      <c r="F512" s="56">
        <v>14.957197560975612</v>
      </c>
      <c r="G512" s="56">
        <v>15.529411764705884</v>
      </c>
      <c r="H512" s="56">
        <v>15.67378640776699</v>
      </c>
      <c r="I512" s="56">
        <v>22.913416066212267</v>
      </c>
      <c r="J512" s="56">
        <v>23.602308450704225</v>
      </c>
      <c r="K512" s="56">
        <v>25.77900859375</v>
      </c>
      <c r="L512" s="56">
        <v>27.033337408568443</v>
      </c>
      <c r="M512" s="56">
        <v>26.714130879345603</v>
      </c>
      <c r="N512" s="56">
        <v>27.17923076923077</v>
      </c>
      <c r="O512" s="56">
        <v>26.524279835390946</v>
      </c>
      <c r="P512" s="56">
        <v>26.467194752774976</v>
      </c>
      <c r="Q512" s="56">
        <v>26.140700636942675</v>
      </c>
      <c r="R512" s="56">
        <v>25.148717948717945</v>
      </c>
      <c r="S512" s="56">
        <v>23.918639455782309</v>
      </c>
      <c r="T512" s="56">
        <v>24.008762886597939</v>
      </c>
      <c r="U512" s="56">
        <v>24.46</v>
      </c>
      <c r="V512" s="56">
        <v>24.514879649890592</v>
      </c>
      <c r="W512" s="56">
        <v>24.677723577235771</v>
      </c>
      <c r="X512" s="56">
        <v>27.45591355599214</v>
      </c>
      <c r="Y512" s="56">
        <v>24.2</v>
      </c>
      <c r="Z512" s="56">
        <v>23.52386119257087</v>
      </c>
      <c r="AA512" s="56">
        <v>22.43704622322435</v>
      </c>
      <c r="AB512" s="56">
        <v>23.768047337278105</v>
      </c>
    </row>
    <row r="513" spans="1:28" x14ac:dyDescent="0.25">
      <c r="A513" s="3" t="s">
        <v>345</v>
      </c>
      <c r="B513" s="57" t="s">
        <v>345</v>
      </c>
      <c r="C513" s="56">
        <v>20.95654414587332</v>
      </c>
      <c r="D513" s="56">
        <v>24.038705555555552</v>
      </c>
      <c r="E513" s="56">
        <v>34.796305128205127</v>
      </c>
      <c r="F513" s="56">
        <v>32.260891406249996</v>
      </c>
      <c r="G513" s="56">
        <v>30.023529411764706</v>
      </c>
      <c r="H513" s="56">
        <v>27.871461927945468</v>
      </c>
      <c r="I513" s="56">
        <v>27.783565891472868</v>
      </c>
      <c r="J513" s="56">
        <v>24.486145445445445</v>
      </c>
      <c r="K513" s="56">
        <v>25.249272434017595</v>
      </c>
      <c r="L513" s="56">
        <v>26.598110526315789</v>
      </c>
      <c r="M513" s="56">
        <v>25.430327868852459</v>
      </c>
      <c r="N513" s="56">
        <v>25.365277207392189</v>
      </c>
      <c r="O513" s="56">
        <v>26.097266187050359</v>
      </c>
      <c r="P513" s="56">
        <v>26.599349593495933</v>
      </c>
      <c r="Q513" s="56">
        <v>26.631025641025641</v>
      </c>
      <c r="R513" s="56">
        <v>25.71188436830835</v>
      </c>
      <c r="S513" s="56">
        <v>26.308092485549132</v>
      </c>
      <c r="T513" s="56">
        <v>25.346923076923076</v>
      </c>
      <c r="U513" s="56">
        <v>24.996377277599144</v>
      </c>
      <c r="V513" s="56">
        <v>25.209414316702819</v>
      </c>
      <c r="W513" s="56">
        <v>25.09604938271605</v>
      </c>
      <c r="X513" s="56">
        <v>24.888094302554023</v>
      </c>
      <c r="Y513" s="56">
        <v>23.414974823766364</v>
      </c>
      <c r="Z513" s="56">
        <v>23.321018793273989</v>
      </c>
      <c r="AA513" s="56">
        <v>22.164660633484161</v>
      </c>
      <c r="AB513" s="56">
        <v>23.240944881889764</v>
      </c>
    </row>
    <row r="514" spans="1:28" x14ac:dyDescent="0.25">
      <c r="A514" s="4" t="s">
        <v>452</v>
      </c>
      <c r="B514"/>
      <c r="C514" s="20">
        <v>36268.173612764331</v>
      </c>
      <c r="D514" s="20">
        <v>36112.043641250253</v>
      </c>
      <c r="E514" s="20">
        <v>36548.94511726105</v>
      </c>
      <c r="F514" s="20">
        <v>38765.792216411261</v>
      </c>
      <c r="G514" s="20">
        <v>38938.613594542745</v>
      </c>
      <c r="H514" s="20">
        <v>39278.018368259291</v>
      </c>
      <c r="I514" s="20">
        <v>41053.156799060016</v>
      </c>
      <c r="J514" s="20">
        <v>41194.758593553321</v>
      </c>
      <c r="K514" s="20">
        <v>37994.176650095855</v>
      </c>
      <c r="L514" s="20">
        <v>39283.664048571496</v>
      </c>
      <c r="M514" s="20">
        <v>40048.827262302686</v>
      </c>
      <c r="N514" s="20">
        <v>40676.355092605503</v>
      </c>
      <c r="O514" s="20">
        <v>41468.738213236997</v>
      </c>
      <c r="P514" s="20">
        <v>49683.927299742776</v>
      </c>
      <c r="Q514" s="20">
        <v>51941.123607555783</v>
      </c>
      <c r="R514" s="20">
        <v>51790.008583255403</v>
      </c>
      <c r="S514" s="20">
        <v>50419.714021712105</v>
      </c>
      <c r="T514" s="20">
        <v>49939.896332628006</v>
      </c>
      <c r="U514" s="20">
        <v>48831.299534564467</v>
      </c>
      <c r="V514" s="20">
        <v>49023.277996435623</v>
      </c>
      <c r="W514" s="20">
        <v>50236.728005564437</v>
      </c>
      <c r="X514" s="20">
        <v>49499.975343569138</v>
      </c>
      <c r="Y514" s="20">
        <v>50095.352938966433</v>
      </c>
      <c r="Z514" s="56">
        <v>50099.835985591541</v>
      </c>
      <c r="AA514" s="56">
        <v>49750.435980127804</v>
      </c>
      <c r="AB514" s="56">
        <v>50687.866466380729</v>
      </c>
    </row>
    <row r="515" spans="1:28" x14ac:dyDescent="0.25">
      <c r="B515"/>
      <c r="M515" s="13"/>
      <c r="N515" s="13"/>
      <c r="O515" s="13"/>
      <c r="Y515" s="30"/>
    </row>
    <row r="516" spans="1:28" x14ac:dyDescent="0.25">
      <c r="A516" t="s">
        <v>453</v>
      </c>
      <c r="B516" s="1" t="s">
        <v>465</v>
      </c>
      <c r="C516" s="20">
        <v>40784.743851838663</v>
      </c>
      <c r="D516" s="20">
        <v>40473.3803301238</v>
      </c>
      <c r="E516" s="20">
        <v>41313.111228533686</v>
      </c>
      <c r="F516" s="20">
        <v>43323.51016524787</v>
      </c>
      <c r="G516" s="20">
        <v>43397.808661753712</v>
      </c>
      <c r="H516" s="20">
        <v>45371.20751083293</v>
      </c>
      <c r="I516" s="20">
        <v>47246.63851732474</v>
      </c>
      <c r="J516" s="20">
        <v>46874.127492692991</v>
      </c>
      <c r="K516" s="20">
        <v>47141.311588656659</v>
      </c>
      <c r="L516" s="20">
        <v>48827.395311081978</v>
      </c>
      <c r="M516" s="20">
        <v>48632.949862023459</v>
      </c>
      <c r="N516" s="20">
        <v>52757.207728560963</v>
      </c>
      <c r="O516" s="20">
        <v>53597.450723444286</v>
      </c>
      <c r="P516" s="20">
        <v>53054.139263970268</v>
      </c>
      <c r="Q516" s="20">
        <v>54181.328149673878</v>
      </c>
      <c r="R516" s="20">
        <v>52422.216060757884</v>
      </c>
      <c r="S516" s="20">
        <v>51600.362217873248</v>
      </c>
      <c r="T516" s="20">
        <v>51619.601990049756</v>
      </c>
      <c r="U516" s="20">
        <v>51524.51535613156</v>
      </c>
      <c r="V516" s="20">
        <v>51092.886564934372</v>
      </c>
      <c r="W516" s="20">
        <v>51996.191928433465</v>
      </c>
      <c r="X516" s="20">
        <v>51338.249695245831</v>
      </c>
      <c r="Y516" s="20">
        <v>52518.518498799458</v>
      </c>
      <c r="Z516" s="56">
        <v>52127.554693572187</v>
      </c>
      <c r="AA516" s="56">
        <v>51139.310241657076</v>
      </c>
      <c r="AB516" s="56">
        <v>52942.412547001783</v>
      </c>
    </row>
    <row r="517" spans="1:28" x14ac:dyDescent="0.25">
      <c r="A517" t="s">
        <v>454</v>
      </c>
      <c r="B517"/>
      <c r="C517" s="17">
        <v>4516.5702390743318</v>
      </c>
      <c r="D517" s="17">
        <v>4361.3366888735472</v>
      </c>
      <c r="E517" s="17">
        <v>4764.166111272636</v>
      </c>
      <c r="F517" s="17">
        <v>4557.7179488366091</v>
      </c>
      <c r="G517" s="17">
        <v>4459.195067210967</v>
      </c>
      <c r="H517" s="17">
        <v>6093.1891425736394</v>
      </c>
      <c r="I517" s="17">
        <v>6193.4817182647239</v>
      </c>
      <c r="J517" s="17">
        <v>5679.3688991396702</v>
      </c>
      <c r="K517" s="17">
        <v>9147.1349385608046</v>
      </c>
      <c r="L517" s="17">
        <v>9543.7312625104823</v>
      </c>
      <c r="M517" s="17">
        <v>8584.122599720773</v>
      </c>
      <c r="N517" s="17">
        <v>12080.85263595546</v>
      </c>
      <c r="O517" s="17">
        <v>12128.71251020729</v>
      </c>
      <c r="P517" s="17">
        <v>3370.211964227492</v>
      </c>
      <c r="Q517" s="17">
        <v>2240.2045421180956</v>
      </c>
      <c r="R517" s="17">
        <v>632.2074775024812</v>
      </c>
      <c r="S517" s="17">
        <v>1180.6481961611426</v>
      </c>
      <c r="T517" s="17">
        <v>1679.7056574217495</v>
      </c>
      <c r="U517" s="17">
        <v>2693.2158215670934</v>
      </c>
      <c r="V517" s="17">
        <v>2069.6085684987484</v>
      </c>
      <c r="W517" s="17">
        <v>1759.4639228690285</v>
      </c>
      <c r="X517" s="17">
        <v>1838.2743516766932</v>
      </c>
      <c r="Y517" s="17">
        <v>2423.1655598330253</v>
      </c>
      <c r="Z517" s="17">
        <v>2027.7187079806463</v>
      </c>
      <c r="AA517" s="17">
        <v>1388.8742615292722</v>
      </c>
      <c r="AB517" s="17">
        <v>2254.546080621054</v>
      </c>
    </row>
  </sheetData>
  <sortState xmlns:xlrd2="http://schemas.microsoft.com/office/spreadsheetml/2017/richdata2" ref="A4:W513">
    <sortCondition ref="A4:A513"/>
  </sortState>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XEY569"/>
  <sheetViews>
    <sheetView zoomScale="70" zoomScaleNormal="70" workbookViewId="0">
      <pane xSplit="2" ySplit="3" topLeftCell="X518" activePane="bottomRight" state="frozen"/>
      <selection pane="topRight" activeCell="C1" sqref="C1"/>
      <selection pane="bottomLeft" activeCell="A4" sqref="A4"/>
      <selection pane="bottomRight" activeCell="AB527" sqref="AB527"/>
    </sheetView>
  </sheetViews>
  <sheetFormatPr defaultRowHeight="15" x14ac:dyDescent="0.25"/>
  <cols>
    <col min="1" max="1" width="32.140625" style="54" bestFit="1" customWidth="1"/>
    <col min="2" max="2" width="26.42578125" style="54" customWidth="1"/>
    <col min="3" max="3" width="10.28515625" style="54" bestFit="1" customWidth="1"/>
    <col min="4" max="4" width="11" style="54" bestFit="1" customWidth="1"/>
    <col min="5" max="5" width="10.140625" style="54" bestFit="1" customWidth="1"/>
    <col min="6" max="6" width="11" style="54" bestFit="1" customWidth="1"/>
    <col min="7" max="9" width="10.28515625" style="54" bestFit="1" customWidth="1"/>
    <col min="10" max="15" width="10.42578125" style="54" bestFit="1" customWidth="1"/>
    <col min="16" max="16" width="10.5703125" style="54" bestFit="1" customWidth="1"/>
    <col min="17" max="17" width="10.42578125" style="54" bestFit="1" customWidth="1"/>
    <col min="18" max="18" width="10.5703125" style="54" bestFit="1" customWidth="1"/>
    <col min="19" max="19" width="12" style="54" bestFit="1" customWidth="1"/>
    <col min="20" max="20" width="10.42578125" style="54" bestFit="1" customWidth="1"/>
    <col min="21" max="21" width="11" style="54" bestFit="1" customWidth="1"/>
    <col min="22" max="22" width="11.28515625" style="54" customWidth="1"/>
    <col min="23" max="23" width="10.42578125" style="54" bestFit="1" customWidth="1"/>
    <col min="24" max="24" width="11" style="54" bestFit="1" customWidth="1"/>
    <col min="25" max="25" width="10.85546875" style="54" bestFit="1" customWidth="1"/>
    <col min="26" max="28" width="11" style="54" bestFit="1" customWidth="1"/>
    <col min="29" max="29" width="11.7109375" style="54" bestFit="1" customWidth="1"/>
    <col min="30" max="30" width="10.140625" style="54" bestFit="1" customWidth="1"/>
    <col min="31" max="31" width="9.140625" style="54"/>
    <col min="32" max="32" width="11.7109375" style="54" bestFit="1" customWidth="1"/>
    <col min="33" max="33" width="12.7109375" style="54" bestFit="1" customWidth="1"/>
    <col min="34" max="16384" width="9.140625" style="54"/>
  </cols>
  <sheetData>
    <row r="1" spans="1:33" x14ac:dyDescent="0.25">
      <c r="C1" s="54">
        <v>3</v>
      </c>
      <c r="D1" s="54">
        <v>4</v>
      </c>
      <c r="E1" s="54">
        <v>5</v>
      </c>
      <c r="F1" s="54">
        <v>6</v>
      </c>
      <c r="G1" s="54">
        <v>7</v>
      </c>
      <c r="H1" s="54">
        <v>8</v>
      </c>
      <c r="I1" s="54">
        <v>9</v>
      </c>
      <c r="J1" s="54">
        <v>10</v>
      </c>
      <c r="K1" s="54">
        <v>11</v>
      </c>
      <c r="L1" s="54">
        <v>12</v>
      </c>
      <c r="M1" s="54">
        <v>13</v>
      </c>
      <c r="N1" s="54">
        <v>14</v>
      </c>
      <c r="O1" s="54">
        <v>15</v>
      </c>
      <c r="P1" s="54">
        <v>16</v>
      </c>
      <c r="Q1" s="54">
        <v>17</v>
      </c>
      <c r="R1" s="54">
        <v>18</v>
      </c>
      <c r="S1" s="54">
        <v>19</v>
      </c>
      <c r="T1" s="54">
        <v>20</v>
      </c>
      <c r="U1" s="54">
        <v>21</v>
      </c>
      <c r="V1" s="54">
        <v>22</v>
      </c>
      <c r="W1" s="54">
        <v>23</v>
      </c>
      <c r="X1" s="54">
        <v>24</v>
      </c>
      <c r="Y1" s="54">
        <v>25</v>
      </c>
      <c r="Z1" s="54">
        <v>26</v>
      </c>
      <c r="AA1" s="54">
        <v>27</v>
      </c>
      <c r="AB1" s="54">
        <v>28</v>
      </c>
    </row>
    <row r="2" spans="1:33" s="2" customFormat="1" x14ac:dyDescent="0.25">
      <c r="A2" s="2" t="s">
        <v>499</v>
      </c>
      <c r="B2" s="2" t="s">
        <v>545</v>
      </c>
      <c r="C2" s="2">
        <v>1996</v>
      </c>
      <c r="D2" s="2">
        <v>1997</v>
      </c>
      <c r="E2" s="2">
        <v>1998</v>
      </c>
      <c r="F2" s="2">
        <v>1999</v>
      </c>
      <c r="G2" s="2">
        <v>2000</v>
      </c>
      <c r="H2" s="2">
        <v>2001</v>
      </c>
      <c r="I2" s="2">
        <v>2002</v>
      </c>
      <c r="J2" s="2">
        <v>2003</v>
      </c>
      <c r="K2" s="2">
        <v>2004</v>
      </c>
      <c r="L2" s="2">
        <v>2005</v>
      </c>
      <c r="M2" s="2">
        <v>2006</v>
      </c>
      <c r="N2" s="2">
        <v>2007</v>
      </c>
      <c r="O2" s="2">
        <v>2008</v>
      </c>
      <c r="P2" s="2">
        <v>2009</v>
      </c>
      <c r="Q2" s="2">
        <v>2010</v>
      </c>
      <c r="R2" s="2">
        <v>2011</v>
      </c>
      <c r="S2" s="2">
        <v>2012</v>
      </c>
      <c r="T2" s="2">
        <v>2013</v>
      </c>
      <c r="U2" s="2">
        <v>2014</v>
      </c>
      <c r="V2" s="2">
        <v>2015</v>
      </c>
      <c r="W2" s="2">
        <v>2016</v>
      </c>
      <c r="X2" s="2">
        <v>2017</v>
      </c>
      <c r="Y2" s="2">
        <v>2018</v>
      </c>
      <c r="Z2" s="2">
        <v>2019</v>
      </c>
      <c r="AA2" s="2">
        <v>2020</v>
      </c>
      <c r="AB2" s="2">
        <v>2021</v>
      </c>
    </row>
    <row r="3" spans="1:33" s="2" customFormat="1" x14ac:dyDescent="0.25">
      <c r="A3" s="54" t="s">
        <v>466</v>
      </c>
      <c r="B3" s="54"/>
      <c r="C3" s="97">
        <v>44174</v>
      </c>
      <c r="D3" s="97">
        <v>40975</v>
      </c>
      <c r="E3" s="97">
        <v>43012</v>
      </c>
      <c r="F3" s="97">
        <v>43278</v>
      </c>
      <c r="G3" s="97">
        <v>41425</v>
      </c>
      <c r="H3" s="97">
        <v>46580</v>
      </c>
      <c r="I3" s="97">
        <v>47008</v>
      </c>
      <c r="J3" s="97">
        <v>47468.061000000002</v>
      </c>
      <c r="K3" s="97">
        <v>47768</v>
      </c>
      <c r="L3" s="97">
        <v>48543</v>
      </c>
      <c r="M3" s="97">
        <v>47460.082920000059</v>
      </c>
      <c r="N3" s="97">
        <v>51201.502640000028</v>
      </c>
      <c r="O3" s="97">
        <v>51359.540839000074</v>
      </c>
      <c r="P3" s="97">
        <v>53332.048200000041</v>
      </c>
      <c r="Q3" s="97">
        <v>60151</v>
      </c>
      <c r="R3" s="97">
        <v>50631.317377999978</v>
      </c>
      <c r="S3" s="97">
        <v>53003.346991999984</v>
      </c>
      <c r="T3" s="97">
        <v>51800</v>
      </c>
      <c r="U3" s="97">
        <v>48500</v>
      </c>
      <c r="V3" s="97">
        <v>48800</v>
      </c>
      <c r="W3" s="97">
        <v>51400</v>
      </c>
      <c r="X3" s="97">
        <v>50775</v>
      </c>
      <c r="Y3" s="97">
        <v>50951</v>
      </c>
      <c r="Z3" s="97">
        <v>50237.686000000002</v>
      </c>
      <c r="AA3" s="97">
        <v>46258</v>
      </c>
      <c r="AB3" s="97">
        <v>52586</v>
      </c>
      <c r="AF3" s="2" t="s">
        <v>564</v>
      </c>
      <c r="AG3" s="2" t="s">
        <v>565</v>
      </c>
    </row>
    <row r="4" spans="1:33" x14ac:dyDescent="0.25">
      <c r="A4" s="54" t="s">
        <v>94</v>
      </c>
      <c r="B4" s="54" t="s">
        <v>95</v>
      </c>
      <c r="C4" s="15">
        <v>2</v>
      </c>
      <c r="D4" s="15">
        <v>12.83</v>
      </c>
      <c r="E4" s="15">
        <v>15</v>
      </c>
      <c r="F4" s="15">
        <v>14</v>
      </c>
      <c r="G4" s="15">
        <v>14</v>
      </c>
      <c r="H4" s="15">
        <v>15</v>
      </c>
      <c r="I4" s="15">
        <v>14</v>
      </c>
      <c r="J4" s="15">
        <v>15</v>
      </c>
      <c r="K4" s="15">
        <v>12.580778748031657</v>
      </c>
      <c r="L4" s="15">
        <v>12.580778748031657</v>
      </c>
      <c r="M4" s="15">
        <v>13.244</v>
      </c>
      <c r="N4" s="15">
        <v>13.771000000000001</v>
      </c>
      <c r="O4" s="15">
        <v>15.052</v>
      </c>
      <c r="P4" s="15">
        <v>18.010000000000002</v>
      </c>
      <c r="Q4" s="15">
        <v>20.454999999999998</v>
      </c>
      <c r="R4" s="15">
        <v>16.683</v>
      </c>
      <c r="S4" s="15">
        <v>18.53</v>
      </c>
      <c r="T4" s="15">
        <v>16.774000000000001</v>
      </c>
      <c r="U4" s="15">
        <v>15.928000000000001</v>
      </c>
      <c r="V4" s="15">
        <v>17.48</v>
      </c>
      <c r="W4" s="15">
        <v>18.303000000000001</v>
      </c>
      <c r="X4" s="15">
        <v>19.661000000000001</v>
      </c>
      <c r="Y4" s="15">
        <v>18.7</v>
      </c>
      <c r="Z4" s="15">
        <v>17.913</v>
      </c>
      <c r="AA4" s="15">
        <v>15.295</v>
      </c>
      <c r="AB4" s="15">
        <v>17.725000000000001</v>
      </c>
      <c r="AD4" s="54">
        <v>17.725000000000001</v>
      </c>
      <c r="AF4" s="27">
        <v>2.4300000000000015</v>
      </c>
      <c r="AG4" s="58">
        <v>0.15887544949329857</v>
      </c>
    </row>
    <row r="5" spans="1:33" s="77" customFormat="1" x14ac:dyDescent="0.25">
      <c r="A5" s="98" t="s">
        <v>380</v>
      </c>
      <c r="B5" s="54"/>
      <c r="C5" s="78"/>
      <c r="D5" s="78"/>
      <c r="E5" s="78"/>
      <c r="F5" s="78"/>
      <c r="G5" s="78"/>
      <c r="H5" s="78"/>
      <c r="I5" s="78"/>
      <c r="J5" s="78"/>
      <c r="K5" s="78"/>
      <c r="L5" s="78"/>
      <c r="M5" s="78"/>
      <c r="N5" s="78"/>
      <c r="O5" s="78">
        <v>0</v>
      </c>
      <c r="P5" s="78">
        <v>1</v>
      </c>
      <c r="Q5" s="78">
        <v>0.91</v>
      </c>
      <c r="R5" s="78">
        <v>0</v>
      </c>
      <c r="S5" s="78" t="s">
        <v>523</v>
      </c>
      <c r="T5" s="78" t="s">
        <v>523</v>
      </c>
      <c r="U5" s="78" t="s">
        <v>523</v>
      </c>
      <c r="V5" s="78" t="s">
        <v>523</v>
      </c>
      <c r="W5" s="78" t="s">
        <v>523</v>
      </c>
      <c r="X5" s="78" t="s">
        <v>523</v>
      </c>
      <c r="Y5" s="78" t="s">
        <v>523</v>
      </c>
      <c r="Z5" s="78"/>
      <c r="AA5" s="78" t="s">
        <v>523</v>
      </c>
      <c r="AB5" s="74"/>
      <c r="AC5" s="50"/>
      <c r="AD5" s="50"/>
      <c r="AF5" s="75"/>
      <c r="AG5" s="76"/>
    </row>
    <row r="6" spans="1:33" x14ac:dyDescent="0.25">
      <c r="A6" s="54" t="s">
        <v>1</v>
      </c>
      <c r="B6" s="54" t="s">
        <v>1</v>
      </c>
      <c r="C6" s="15">
        <v>69</v>
      </c>
      <c r="D6" s="15">
        <v>63.3</v>
      </c>
      <c r="E6" s="15">
        <v>64</v>
      </c>
      <c r="F6" s="15">
        <v>72</v>
      </c>
      <c r="G6" s="15">
        <v>73</v>
      </c>
      <c r="H6" s="15">
        <v>89</v>
      </c>
      <c r="I6" s="15">
        <v>86</v>
      </c>
      <c r="J6" s="15">
        <v>99</v>
      </c>
      <c r="K6" s="15">
        <v>100.8</v>
      </c>
      <c r="L6" s="15">
        <v>99.995999999999995</v>
      </c>
      <c r="M6" s="15">
        <v>105.5</v>
      </c>
      <c r="N6" s="15">
        <v>105.3</v>
      </c>
      <c r="O6" s="15">
        <v>109.2</v>
      </c>
      <c r="P6" s="15">
        <v>121.5</v>
      </c>
      <c r="Q6" s="15">
        <v>142.80000000000001</v>
      </c>
      <c r="R6" s="15">
        <v>114.1</v>
      </c>
      <c r="S6" s="15">
        <v>124</v>
      </c>
      <c r="T6" s="15">
        <v>121.9</v>
      </c>
      <c r="U6" s="15">
        <v>107.5</v>
      </c>
      <c r="V6" s="15">
        <v>112.4</v>
      </c>
      <c r="W6" s="15">
        <v>121.6</v>
      </c>
      <c r="X6" s="15">
        <v>119.3</v>
      </c>
      <c r="Y6" s="15">
        <v>121.5</v>
      </c>
      <c r="Z6" s="15">
        <v>119.2</v>
      </c>
      <c r="AA6" s="15">
        <v>110.9</v>
      </c>
      <c r="AB6" s="15">
        <v>130.69999999999999</v>
      </c>
      <c r="AD6" s="54">
        <v>130.69999999999999</v>
      </c>
      <c r="AF6" s="27">
        <v>19.799999999999983</v>
      </c>
      <c r="AG6" s="58">
        <v>0.17853922452660037</v>
      </c>
    </row>
    <row r="7" spans="1:33" x14ac:dyDescent="0.25">
      <c r="A7" s="54" t="s">
        <v>2</v>
      </c>
      <c r="B7" s="54" t="s">
        <v>2</v>
      </c>
      <c r="C7" s="15"/>
      <c r="D7" s="15">
        <v>0</v>
      </c>
      <c r="E7" s="15">
        <v>35.448999999999998</v>
      </c>
      <c r="F7" s="15">
        <v>52</v>
      </c>
      <c r="G7" s="15">
        <v>52</v>
      </c>
      <c r="H7" s="15">
        <v>82</v>
      </c>
      <c r="I7" s="15">
        <v>74</v>
      </c>
      <c r="J7" s="15">
        <v>83</v>
      </c>
      <c r="K7" s="15">
        <v>92.328000000000003</v>
      </c>
      <c r="L7" s="15">
        <v>92.328000000000003</v>
      </c>
      <c r="M7" s="15">
        <v>85</v>
      </c>
      <c r="N7" s="15">
        <v>92</v>
      </c>
      <c r="O7" s="15">
        <v>91</v>
      </c>
      <c r="P7" s="15">
        <v>100</v>
      </c>
      <c r="Q7" s="15">
        <v>112</v>
      </c>
      <c r="R7" s="15">
        <v>101.236</v>
      </c>
      <c r="S7" s="15">
        <v>106</v>
      </c>
      <c r="T7" s="34">
        <v>91</v>
      </c>
      <c r="U7" s="34">
        <v>88</v>
      </c>
      <c r="V7" s="35">
        <v>91</v>
      </c>
      <c r="W7" s="15">
        <v>56.3</v>
      </c>
      <c r="X7" s="15">
        <v>58.7</v>
      </c>
      <c r="Y7" s="15">
        <v>55.97</v>
      </c>
      <c r="Z7" s="15">
        <v>54.71</v>
      </c>
      <c r="AA7" s="15">
        <v>50.5</v>
      </c>
      <c r="AB7" s="15">
        <v>58.35</v>
      </c>
      <c r="AD7" s="54">
        <v>58.35</v>
      </c>
      <c r="AF7" s="27">
        <v>7.8500000000000014</v>
      </c>
      <c r="AG7" s="58">
        <v>0.15544554455445547</v>
      </c>
    </row>
    <row r="8" spans="1:33" s="59" customFormat="1" x14ac:dyDescent="0.25">
      <c r="A8" s="59" t="s">
        <v>526</v>
      </c>
      <c r="B8" s="54" t="s">
        <v>526</v>
      </c>
      <c r="C8" s="32"/>
      <c r="D8" s="32"/>
      <c r="E8" s="32"/>
      <c r="F8" s="32"/>
      <c r="G8" s="32"/>
      <c r="H8" s="32"/>
      <c r="I8" s="32"/>
      <c r="J8" s="32"/>
      <c r="K8" s="32"/>
      <c r="L8" s="32"/>
      <c r="M8" s="32"/>
      <c r="N8" s="32"/>
      <c r="O8" s="32"/>
      <c r="P8" s="32"/>
      <c r="Q8" s="32"/>
      <c r="R8" s="32"/>
      <c r="S8" s="32" t="s">
        <v>523</v>
      </c>
      <c r="T8" s="32" t="s">
        <v>523</v>
      </c>
      <c r="U8" s="32">
        <v>21.15</v>
      </c>
      <c r="V8" s="32">
        <v>22.36</v>
      </c>
      <c r="W8" s="32">
        <v>24.77</v>
      </c>
      <c r="X8" s="32">
        <v>24.727</v>
      </c>
      <c r="Y8" s="32">
        <v>25.97</v>
      </c>
      <c r="Z8" s="32">
        <v>24.748999999999999</v>
      </c>
      <c r="AA8" s="32">
        <v>21.72</v>
      </c>
      <c r="AB8" s="15">
        <v>26.138999999999999</v>
      </c>
      <c r="AD8" s="54">
        <v>26.138999999999999</v>
      </c>
      <c r="AF8" s="27">
        <v>4.4190000000000005</v>
      </c>
      <c r="AG8" s="58">
        <v>0.20345303867403319</v>
      </c>
    </row>
    <row r="9" spans="1:33" x14ac:dyDescent="0.25">
      <c r="A9" s="54" t="s">
        <v>358</v>
      </c>
      <c r="B9" s="54" t="s">
        <v>360</v>
      </c>
      <c r="C9" s="15">
        <v>0</v>
      </c>
      <c r="D9" s="15">
        <v>5.8</v>
      </c>
      <c r="E9" s="15">
        <v>6</v>
      </c>
      <c r="F9" s="15">
        <v>7</v>
      </c>
      <c r="G9" s="15">
        <v>6</v>
      </c>
      <c r="H9" s="15">
        <v>7</v>
      </c>
      <c r="I9" s="15">
        <v>5</v>
      </c>
      <c r="J9" s="15">
        <v>8</v>
      </c>
      <c r="K9" s="15">
        <v>4.9669999999999996</v>
      </c>
      <c r="L9" s="15">
        <v>7.2629999999999999</v>
      </c>
      <c r="M9" s="15">
        <v>6.4649999999999999</v>
      </c>
      <c r="N9" s="15">
        <v>6.4889999999999999</v>
      </c>
      <c r="O9" s="15">
        <v>6.2450000000000001</v>
      </c>
      <c r="P9" s="15">
        <v>6.77</v>
      </c>
      <c r="Q9" s="15">
        <v>7.5270000000000001</v>
      </c>
      <c r="R9" s="15">
        <v>6.5369999999999999</v>
      </c>
      <c r="S9" s="15">
        <v>6.5</v>
      </c>
      <c r="T9" s="15">
        <v>6.4</v>
      </c>
      <c r="U9" s="15">
        <v>5.8</v>
      </c>
      <c r="V9" s="15">
        <v>5.9</v>
      </c>
      <c r="W9" s="15">
        <v>6.181</v>
      </c>
      <c r="X9" s="15">
        <v>6.4</v>
      </c>
      <c r="Y9" s="15">
        <v>6.3</v>
      </c>
      <c r="Z9" s="15">
        <v>6.2</v>
      </c>
      <c r="AA9" s="15">
        <v>5.76</v>
      </c>
      <c r="AB9" s="15">
        <v>6.73</v>
      </c>
      <c r="AD9" s="54">
        <v>6.73</v>
      </c>
      <c r="AF9" s="27">
        <v>0.97000000000000064</v>
      </c>
      <c r="AG9" s="58">
        <v>0.1684027777777779</v>
      </c>
    </row>
    <row r="10" spans="1:33" x14ac:dyDescent="0.25">
      <c r="A10" s="54" t="s">
        <v>222</v>
      </c>
      <c r="B10" s="54" t="s">
        <v>221</v>
      </c>
      <c r="C10" s="15"/>
      <c r="D10" s="15"/>
      <c r="E10" s="15"/>
      <c r="F10" s="15"/>
      <c r="G10" s="15"/>
      <c r="H10" s="15"/>
      <c r="I10" s="15"/>
      <c r="J10" s="15">
        <v>0</v>
      </c>
      <c r="K10" s="15">
        <v>1.81</v>
      </c>
      <c r="L10" s="15">
        <v>1.782</v>
      </c>
      <c r="M10" s="15">
        <v>1.833</v>
      </c>
      <c r="N10" s="15">
        <v>1.927</v>
      </c>
      <c r="O10" s="15">
        <v>1.98</v>
      </c>
      <c r="P10" s="15">
        <v>2.1080000000000001</v>
      </c>
      <c r="Q10" s="15">
        <v>2.3820000000000001</v>
      </c>
      <c r="R10" s="15">
        <v>1.9450000000000001</v>
      </c>
      <c r="S10" s="15">
        <v>2</v>
      </c>
      <c r="T10" s="15">
        <v>2.1190000000000002</v>
      </c>
      <c r="U10" s="15">
        <v>1.8129999999999999</v>
      </c>
      <c r="V10" s="15">
        <v>1.7749999999999999</v>
      </c>
      <c r="W10" s="15">
        <v>1.64</v>
      </c>
      <c r="X10" s="34">
        <v>1.7</v>
      </c>
      <c r="Y10" s="15">
        <v>1.72</v>
      </c>
      <c r="Z10" s="15">
        <v>1.6</v>
      </c>
      <c r="AA10" s="15">
        <v>1.43</v>
      </c>
      <c r="AB10" s="15">
        <v>1.59</v>
      </c>
      <c r="AD10" s="54">
        <v>1.59</v>
      </c>
      <c r="AF10" s="27">
        <v>0.16000000000000014</v>
      </c>
      <c r="AG10" s="58">
        <v>0.111888111888112</v>
      </c>
    </row>
    <row r="11" spans="1:33" s="50" customFormat="1" x14ac:dyDescent="0.25">
      <c r="A11" s="50" t="s">
        <v>5</v>
      </c>
      <c r="B11" s="54" t="s">
        <v>5</v>
      </c>
      <c r="C11" s="74">
        <v>75</v>
      </c>
      <c r="D11" s="74">
        <v>66.680000000000007</v>
      </c>
      <c r="E11" s="74">
        <v>75</v>
      </c>
      <c r="F11" s="74">
        <v>78</v>
      </c>
      <c r="G11" s="74">
        <v>73</v>
      </c>
      <c r="H11" s="74">
        <v>84</v>
      </c>
      <c r="I11" s="74">
        <v>91.001000000000005</v>
      </c>
      <c r="J11" s="74">
        <v>88</v>
      </c>
      <c r="K11" s="74">
        <v>83.341999999999999</v>
      </c>
      <c r="L11" s="74">
        <v>83.066999999999993</v>
      </c>
      <c r="M11" s="74">
        <v>82</v>
      </c>
      <c r="N11" s="74">
        <v>80.662000000000006</v>
      </c>
      <c r="O11" s="74">
        <v>78.320999999999998</v>
      </c>
      <c r="P11" s="74">
        <v>89.251999999999995</v>
      </c>
      <c r="Q11" s="74">
        <v>105.46899999999999</v>
      </c>
      <c r="R11" s="74">
        <v>88.802000000000007</v>
      </c>
      <c r="S11" s="74">
        <v>100</v>
      </c>
      <c r="T11" s="74">
        <v>96.3</v>
      </c>
      <c r="U11" s="74">
        <v>88.1</v>
      </c>
      <c r="V11" s="74">
        <v>89.6</v>
      </c>
      <c r="W11" s="74">
        <v>96</v>
      </c>
      <c r="X11" s="74" t="s">
        <v>523</v>
      </c>
      <c r="Y11" s="74" t="s">
        <v>523</v>
      </c>
      <c r="Z11" s="74"/>
      <c r="AA11" s="74" t="s">
        <v>523</v>
      </c>
      <c r="AB11" s="74"/>
      <c r="AF11" s="75"/>
      <c r="AG11" s="76"/>
    </row>
    <row r="12" spans="1:33" x14ac:dyDescent="0.25">
      <c r="A12" s="54" t="s">
        <v>550</v>
      </c>
      <c r="B12" s="54" t="s">
        <v>5</v>
      </c>
      <c r="C12" s="15"/>
      <c r="D12" s="15"/>
      <c r="E12" s="15"/>
      <c r="F12" s="15"/>
      <c r="G12" s="15"/>
      <c r="H12" s="15"/>
      <c r="I12" s="15"/>
      <c r="J12" s="15"/>
      <c r="K12" s="15"/>
      <c r="L12" s="15"/>
      <c r="M12" s="15"/>
      <c r="N12" s="15"/>
      <c r="O12" s="15"/>
      <c r="P12" s="15"/>
      <c r="Q12" s="15"/>
      <c r="R12" s="15"/>
      <c r="S12" s="15"/>
      <c r="T12" s="15"/>
      <c r="U12" s="34"/>
      <c r="V12" s="15"/>
      <c r="W12" s="15"/>
      <c r="X12" s="15">
        <v>302</v>
      </c>
      <c r="Y12" s="15">
        <v>302</v>
      </c>
      <c r="Z12" s="15">
        <v>300</v>
      </c>
      <c r="AA12" s="15">
        <v>268</v>
      </c>
      <c r="AB12" s="15">
        <v>316</v>
      </c>
      <c r="AD12" s="54">
        <v>316</v>
      </c>
      <c r="AF12" s="27">
        <v>48</v>
      </c>
      <c r="AG12" s="58">
        <v>0.17910447761194029</v>
      </c>
    </row>
    <row r="13" spans="1:33" x14ac:dyDescent="0.25">
      <c r="A13" s="54" t="s">
        <v>20</v>
      </c>
      <c r="B13" s="54" t="s">
        <v>21</v>
      </c>
      <c r="C13" s="15">
        <v>12</v>
      </c>
      <c r="D13" s="15">
        <v>9.59</v>
      </c>
      <c r="E13" s="15">
        <v>11</v>
      </c>
      <c r="F13" s="15">
        <v>10</v>
      </c>
      <c r="G13" s="15">
        <v>10</v>
      </c>
      <c r="H13" s="15">
        <v>11</v>
      </c>
      <c r="I13" s="15">
        <v>10</v>
      </c>
      <c r="J13" s="15">
        <v>11</v>
      </c>
      <c r="K13" s="15">
        <v>11.1655</v>
      </c>
      <c r="L13" s="15">
        <v>11.55</v>
      </c>
      <c r="M13" s="15">
        <v>10.46</v>
      </c>
      <c r="N13" s="15">
        <v>12.1</v>
      </c>
      <c r="O13" s="15">
        <v>11.3</v>
      </c>
      <c r="P13" s="15">
        <v>13.4</v>
      </c>
      <c r="Q13" s="15">
        <v>16.135000000000002</v>
      </c>
      <c r="R13" s="15">
        <v>14.263999999999999</v>
      </c>
      <c r="S13" s="15">
        <v>15.68</v>
      </c>
      <c r="T13" s="15">
        <v>14.782</v>
      </c>
      <c r="U13" s="15">
        <v>13.773999999999999</v>
      </c>
      <c r="V13" s="15">
        <v>14.587</v>
      </c>
      <c r="W13" s="15">
        <v>16.440000000000001</v>
      </c>
      <c r="X13" s="15">
        <v>16.936</v>
      </c>
      <c r="Y13" s="15">
        <v>17.327999999999999</v>
      </c>
      <c r="Z13" s="15">
        <v>17.331</v>
      </c>
      <c r="AA13" s="15">
        <v>15.297000000000001</v>
      </c>
      <c r="AB13" s="15">
        <v>17.748000000000001</v>
      </c>
      <c r="AD13" s="54">
        <v>17.748000000000001</v>
      </c>
      <c r="AF13" s="27">
        <v>2.4510000000000005</v>
      </c>
      <c r="AG13" s="58">
        <v>0.16022749558737009</v>
      </c>
    </row>
    <row r="14" spans="1:33" s="45" customFormat="1" x14ac:dyDescent="0.25">
      <c r="A14" s="45" t="s">
        <v>442</v>
      </c>
      <c r="B14" s="54" t="s">
        <v>442</v>
      </c>
      <c r="C14" s="38"/>
      <c r="D14" s="38"/>
      <c r="E14" s="38"/>
      <c r="F14" s="38"/>
      <c r="G14" s="38"/>
      <c r="H14" s="38"/>
      <c r="I14" s="38"/>
      <c r="J14" s="38"/>
      <c r="K14" s="38"/>
      <c r="L14" s="38"/>
      <c r="M14" s="38"/>
      <c r="N14" s="38"/>
      <c r="O14" s="38"/>
      <c r="P14" s="38"/>
      <c r="Q14" s="38"/>
      <c r="R14" s="38"/>
      <c r="S14" s="38">
        <v>14.3</v>
      </c>
      <c r="T14" s="38">
        <v>14.6</v>
      </c>
      <c r="U14" s="38">
        <v>13.6</v>
      </c>
      <c r="V14" s="38">
        <v>13.6</v>
      </c>
      <c r="W14" s="38">
        <v>14.6</v>
      </c>
      <c r="X14" s="47">
        <v>15.6</v>
      </c>
      <c r="Y14" s="38">
        <v>16.600000000000001</v>
      </c>
      <c r="Z14" s="38">
        <v>16.2</v>
      </c>
      <c r="AA14" s="38">
        <v>14.3</v>
      </c>
      <c r="AB14" s="29">
        <v>16</v>
      </c>
      <c r="AD14" s="54"/>
      <c r="AF14" s="27">
        <v>1.6999999999999993</v>
      </c>
      <c r="AG14" s="58">
        <v>0.11888111888111882</v>
      </c>
    </row>
    <row r="15" spans="1:33" s="59" customFormat="1" x14ac:dyDescent="0.25">
      <c r="A15" s="59" t="s">
        <v>6</v>
      </c>
      <c r="B15" s="54" t="s">
        <v>6</v>
      </c>
      <c r="C15" s="32"/>
      <c r="D15" s="32"/>
      <c r="E15" s="32"/>
      <c r="F15" s="32"/>
      <c r="G15" s="32"/>
      <c r="H15" s="32"/>
      <c r="I15" s="32"/>
      <c r="J15" s="32"/>
      <c r="K15" s="32"/>
      <c r="L15" s="32">
        <v>0</v>
      </c>
      <c r="M15" s="32">
        <v>28.891999999999999</v>
      </c>
      <c r="N15" s="32">
        <v>32.156999999999996</v>
      </c>
      <c r="O15" s="32">
        <v>34.558999999999997</v>
      </c>
      <c r="P15" s="32">
        <v>37.497</v>
      </c>
      <c r="Q15" s="32">
        <v>42.4</v>
      </c>
      <c r="R15" s="35">
        <v>42</v>
      </c>
      <c r="S15" s="32">
        <v>41</v>
      </c>
      <c r="T15" s="32">
        <v>38</v>
      </c>
      <c r="U15" s="32">
        <v>38</v>
      </c>
      <c r="V15" s="32">
        <v>38</v>
      </c>
      <c r="W15" s="32">
        <v>40</v>
      </c>
      <c r="X15" s="32">
        <v>40</v>
      </c>
      <c r="Y15" s="32">
        <v>40.200000000000003</v>
      </c>
      <c r="Z15" s="32">
        <v>41.6</v>
      </c>
      <c r="AA15" s="32">
        <v>37.1</v>
      </c>
      <c r="AB15" s="15">
        <v>41.5</v>
      </c>
      <c r="AD15" s="54">
        <v>41.5</v>
      </c>
      <c r="AF15" s="27">
        <v>4.3999999999999986</v>
      </c>
      <c r="AG15" s="58">
        <v>0.1185983827493261</v>
      </c>
    </row>
    <row r="16" spans="1:33" x14ac:dyDescent="0.25">
      <c r="A16" s="54" t="s">
        <v>118</v>
      </c>
      <c r="B16" s="54" t="s">
        <v>118</v>
      </c>
      <c r="C16" s="15"/>
      <c r="D16" s="15"/>
      <c r="E16" s="15">
        <v>0</v>
      </c>
      <c r="F16" s="15">
        <v>52</v>
      </c>
      <c r="G16" s="15">
        <v>50</v>
      </c>
      <c r="H16" s="15">
        <v>76</v>
      </c>
      <c r="I16" s="15">
        <v>81.260000000000005</v>
      </c>
      <c r="J16" s="15">
        <v>83</v>
      </c>
      <c r="K16" s="29">
        <v>82</v>
      </c>
      <c r="L16" s="15">
        <v>81</v>
      </c>
      <c r="M16" s="29">
        <v>89.224999999999994</v>
      </c>
      <c r="N16" s="29">
        <v>97.45</v>
      </c>
      <c r="O16" s="29">
        <v>97.45</v>
      </c>
      <c r="P16" s="15">
        <v>113.9</v>
      </c>
      <c r="Q16" s="32">
        <v>140.1</v>
      </c>
      <c r="R16" s="15">
        <v>111.5</v>
      </c>
      <c r="S16" s="15">
        <v>117</v>
      </c>
      <c r="T16" s="15">
        <v>114.7</v>
      </c>
      <c r="U16" s="15">
        <v>99.6</v>
      </c>
      <c r="V16" s="15">
        <v>98.9</v>
      </c>
      <c r="W16" s="15">
        <v>108.4</v>
      </c>
      <c r="X16" s="15">
        <v>107.4</v>
      </c>
      <c r="Y16" s="15">
        <v>108.3</v>
      </c>
      <c r="Z16" s="15">
        <v>106.7</v>
      </c>
      <c r="AA16" s="15">
        <v>86.5</v>
      </c>
      <c r="AB16" s="15">
        <v>111.9</v>
      </c>
      <c r="AD16" s="54">
        <v>111.9</v>
      </c>
      <c r="AF16" s="27">
        <v>25.400000000000006</v>
      </c>
      <c r="AG16" s="58">
        <v>0.2936416184971099</v>
      </c>
    </row>
    <row r="17" spans="1:33" x14ac:dyDescent="0.25">
      <c r="A17" s="54" t="s">
        <v>332</v>
      </c>
      <c r="B17" s="54" t="s">
        <v>332</v>
      </c>
      <c r="C17" s="15">
        <v>22</v>
      </c>
      <c r="D17" s="15">
        <v>18.489999999999998</v>
      </c>
      <c r="E17" s="15">
        <v>19</v>
      </c>
      <c r="F17" s="15">
        <v>23</v>
      </c>
      <c r="G17" s="15">
        <v>16</v>
      </c>
      <c r="H17" s="15">
        <v>18</v>
      </c>
      <c r="I17" s="29">
        <v>17.999499999999998</v>
      </c>
      <c r="J17" s="15">
        <v>17.998999999999999</v>
      </c>
      <c r="K17" s="15">
        <v>16.216028974027683</v>
      </c>
      <c r="L17" s="15">
        <v>16.216028974027683</v>
      </c>
      <c r="M17" s="15">
        <v>20.085999999999999</v>
      </c>
      <c r="N17" s="15">
        <v>17.899999999999999</v>
      </c>
      <c r="O17" s="15">
        <v>17.600000000000001</v>
      </c>
      <c r="P17" s="15">
        <v>19.100000000000001</v>
      </c>
      <c r="Q17" s="15">
        <v>22.54</v>
      </c>
      <c r="R17" s="15">
        <v>18.399999999999999</v>
      </c>
      <c r="S17" s="15">
        <v>19.2</v>
      </c>
      <c r="T17" s="15">
        <v>18.63</v>
      </c>
      <c r="U17" s="15">
        <v>16.93</v>
      </c>
      <c r="V17" s="15">
        <v>17.3</v>
      </c>
      <c r="W17" s="15">
        <v>19.239999999999998</v>
      </c>
      <c r="X17" s="15">
        <v>18.503</v>
      </c>
      <c r="Y17" s="15">
        <v>18.920000000000002</v>
      </c>
      <c r="Z17" s="15">
        <v>19.093</v>
      </c>
      <c r="AA17" s="15">
        <v>16.835999999999999</v>
      </c>
      <c r="AB17" s="15">
        <v>19.244</v>
      </c>
      <c r="AD17" s="54">
        <v>19.244</v>
      </c>
      <c r="AF17" s="27">
        <v>2.4080000000000013</v>
      </c>
      <c r="AG17" s="58">
        <v>0.14302684723212172</v>
      </c>
    </row>
    <row r="18" spans="1:33" x14ac:dyDescent="0.25">
      <c r="A18" s="54" t="s">
        <v>541</v>
      </c>
      <c r="B18" s="54" t="s">
        <v>201</v>
      </c>
      <c r="C18" s="15"/>
      <c r="D18" s="15"/>
      <c r="E18" s="15"/>
      <c r="F18" s="15"/>
      <c r="G18" s="15"/>
      <c r="H18" s="15"/>
      <c r="I18" s="15"/>
      <c r="J18" s="15"/>
      <c r="K18" s="15"/>
      <c r="L18" s="15"/>
      <c r="M18" s="15"/>
      <c r="N18" s="15"/>
      <c r="O18" s="15"/>
      <c r="P18" s="15"/>
      <c r="Q18" s="15"/>
      <c r="R18" s="15"/>
      <c r="S18" s="15"/>
      <c r="T18" s="15"/>
      <c r="U18" s="15"/>
      <c r="V18" s="15"/>
      <c r="W18" s="15"/>
      <c r="X18" s="15">
        <v>91.42</v>
      </c>
      <c r="Y18" s="15">
        <v>93.07</v>
      </c>
      <c r="Z18" s="15">
        <v>90.04</v>
      </c>
      <c r="AA18" s="15">
        <v>85.46</v>
      </c>
      <c r="AB18" s="15">
        <v>99.05</v>
      </c>
      <c r="AD18" s="54">
        <v>99.05</v>
      </c>
      <c r="AF18" s="27">
        <v>13.590000000000003</v>
      </c>
      <c r="AG18" s="58">
        <v>0.15902176456821909</v>
      </c>
    </row>
    <row r="19" spans="1:33" s="77" customFormat="1" x14ac:dyDescent="0.25">
      <c r="A19" s="99" t="s">
        <v>389</v>
      </c>
      <c r="B19" s="54" t="s">
        <v>201</v>
      </c>
      <c r="C19" s="78"/>
      <c r="D19" s="78"/>
      <c r="E19" s="78"/>
      <c r="F19" s="78"/>
      <c r="G19" s="78"/>
      <c r="H19" s="78"/>
      <c r="I19" s="78"/>
      <c r="J19" s="78"/>
      <c r="K19" s="78"/>
      <c r="L19" s="78"/>
      <c r="M19" s="78">
        <v>0</v>
      </c>
      <c r="N19" s="78">
        <v>80</v>
      </c>
      <c r="O19" s="78">
        <v>79.599999999999994</v>
      </c>
      <c r="P19" s="78">
        <v>79.730999999999995</v>
      </c>
      <c r="Q19" s="78">
        <v>102.236</v>
      </c>
      <c r="R19" s="78">
        <v>82.7</v>
      </c>
      <c r="S19" s="78">
        <v>90</v>
      </c>
      <c r="T19" s="78">
        <v>88</v>
      </c>
      <c r="U19" s="78">
        <v>69.8</v>
      </c>
      <c r="V19" s="78">
        <v>82.8</v>
      </c>
      <c r="W19" s="78">
        <v>85.4</v>
      </c>
      <c r="X19" s="78" t="s">
        <v>523</v>
      </c>
      <c r="Y19" s="78" t="s">
        <v>523</v>
      </c>
      <c r="Z19" s="78"/>
      <c r="AA19" s="78" t="s">
        <v>523</v>
      </c>
      <c r="AB19" s="74"/>
      <c r="AC19" s="50"/>
      <c r="AD19" s="50"/>
      <c r="AF19" s="75"/>
      <c r="AG19" s="76"/>
    </row>
    <row r="20" spans="1:33" x14ac:dyDescent="0.25">
      <c r="A20" s="54" t="s">
        <v>117</v>
      </c>
      <c r="B20" s="54" t="s">
        <v>117</v>
      </c>
      <c r="C20" s="15">
        <v>155</v>
      </c>
      <c r="D20" s="15">
        <v>152.87</v>
      </c>
      <c r="E20" s="15">
        <v>171</v>
      </c>
      <c r="F20" s="15">
        <v>173.93700000000001</v>
      </c>
      <c r="G20" s="15">
        <v>161.767</v>
      </c>
      <c r="H20" s="15">
        <v>186</v>
      </c>
      <c r="I20" s="15">
        <v>227</v>
      </c>
      <c r="J20" s="15">
        <v>195</v>
      </c>
      <c r="K20" s="15"/>
      <c r="L20" s="15"/>
      <c r="M20" s="15"/>
      <c r="N20" s="15"/>
      <c r="O20" s="15"/>
      <c r="P20" s="15">
        <v>202.8</v>
      </c>
      <c r="Q20" s="15">
        <v>220</v>
      </c>
      <c r="R20" s="15">
        <v>197</v>
      </c>
      <c r="S20" s="15">
        <v>221</v>
      </c>
      <c r="T20" s="15">
        <v>219.642</v>
      </c>
      <c r="U20" s="15">
        <v>205.21799999999999</v>
      </c>
      <c r="V20" s="15">
        <v>209.69399999999999</v>
      </c>
      <c r="W20" s="15">
        <v>222.572</v>
      </c>
      <c r="X20" s="15">
        <v>214.83799999999999</v>
      </c>
      <c r="Y20" s="15">
        <v>203.3</v>
      </c>
      <c r="Z20" s="15">
        <v>127.65</v>
      </c>
      <c r="AA20" s="15">
        <v>112.83499999999999</v>
      </c>
      <c r="AB20" s="15">
        <v>127.357</v>
      </c>
      <c r="AD20" s="54">
        <v>127.357</v>
      </c>
      <c r="AF20" s="27">
        <v>14.522000000000006</v>
      </c>
      <c r="AG20" s="58">
        <v>0.12870120086852491</v>
      </c>
    </row>
    <row r="21" spans="1:33" s="77" customFormat="1" x14ac:dyDescent="0.25">
      <c r="A21" s="77" t="s">
        <v>157</v>
      </c>
      <c r="B21" s="54" t="s">
        <v>159</v>
      </c>
      <c r="C21" s="78">
        <v>13</v>
      </c>
      <c r="D21" s="78">
        <v>11.17</v>
      </c>
      <c r="E21" s="78">
        <v>12</v>
      </c>
      <c r="F21" s="78">
        <v>11</v>
      </c>
      <c r="G21" s="78">
        <v>11</v>
      </c>
      <c r="H21" s="78">
        <v>13</v>
      </c>
      <c r="I21" s="78">
        <v>17</v>
      </c>
      <c r="J21" s="78">
        <v>17</v>
      </c>
      <c r="K21" s="78">
        <v>22.29</v>
      </c>
      <c r="L21" s="78">
        <v>25.489000000000001</v>
      </c>
      <c r="M21" s="78">
        <v>29.5</v>
      </c>
      <c r="N21" s="78">
        <v>31</v>
      </c>
      <c r="O21" s="78">
        <v>29.928999999999998</v>
      </c>
      <c r="P21" s="78">
        <v>33.661000000000001</v>
      </c>
      <c r="Q21" s="78">
        <v>38.683</v>
      </c>
      <c r="R21" s="78">
        <v>32.700000000000003</v>
      </c>
      <c r="S21" s="78">
        <v>36</v>
      </c>
      <c r="T21" s="81" t="s">
        <v>523</v>
      </c>
      <c r="U21" s="81"/>
      <c r="V21" s="81" t="s">
        <v>523</v>
      </c>
      <c r="W21" s="81" t="s">
        <v>523</v>
      </c>
      <c r="X21" s="81" t="s">
        <v>523</v>
      </c>
      <c r="Y21" s="81" t="s">
        <v>523</v>
      </c>
      <c r="Z21" s="78"/>
      <c r="AA21" s="78" t="s">
        <v>523</v>
      </c>
      <c r="AB21" s="74"/>
      <c r="AC21" s="50"/>
      <c r="AD21" s="50"/>
      <c r="AF21" s="75"/>
      <c r="AG21" s="76"/>
    </row>
    <row r="22" spans="1:33" x14ac:dyDescent="0.25">
      <c r="A22" s="54" t="s">
        <v>85</v>
      </c>
      <c r="B22" s="54" t="s">
        <v>444</v>
      </c>
      <c r="C22" s="15"/>
      <c r="D22" s="15"/>
      <c r="E22" s="15"/>
      <c r="F22" s="15"/>
      <c r="G22" s="15"/>
      <c r="H22" s="15"/>
      <c r="I22" s="15"/>
      <c r="J22" s="15"/>
      <c r="K22" s="15">
        <v>0</v>
      </c>
      <c r="L22" s="15">
        <v>9.5407436560185293</v>
      </c>
      <c r="M22" s="15">
        <v>7.3</v>
      </c>
      <c r="N22" s="15">
        <v>7.0460000000000003</v>
      </c>
      <c r="O22" s="15">
        <v>7.0229999999999997</v>
      </c>
      <c r="P22" s="15">
        <v>7.6379999999999999</v>
      </c>
      <c r="Q22" s="15">
        <v>8</v>
      </c>
      <c r="R22" s="15">
        <v>7.3016430000000003</v>
      </c>
      <c r="S22" s="15">
        <v>7.99</v>
      </c>
      <c r="T22" s="15">
        <v>8.09</v>
      </c>
      <c r="U22" s="15">
        <v>6.95</v>
      </c>
      <c r="V22" s="15">
        <v>7.18</v>
      </c>
      <c r="W22" s="15">
        <v>7.6</v>
      </c>
      <c r="X22" s="15">
        <v>7.4710000000000001</v>
      </c>
      <c r="Y22" s="15">
        <v>7.4930000000000003</v>
      </c>
      <c r="Z22" s="15">
        <v>7.4340000000000002</v>
      </c>
      <c r="AA22" s="15">
        <v>7.2229999999999999</v>
      </c>
      <c r="AB22" s="15">
        <v>8.5</v>
      </c>
      <c r="AD22" s="54">
        <v>8.5</v>
      </c>
      <c r="AF22" s="27">
        <v>1.2770000000000001</v>
      </c>
      <c r="AG22" s="58">
        <v>0.17679634500899905</v>
      </c>
    </row>
    <row r="23" spans="1:33" x14ac:dyDescent="0.25">
      <c r="A23" s="54" t="s">
        <v>7</v>
      </c>
      <c r="B23" s="54" t="s">
        <v>7</v>
      </c>
      <c r="C23" s="15"/>
      <c r="D23" s="15"/>
      <c r="E23" s="15"/>
      <c r="F23" s="15"/>
      <c r="G23" s="15"/>
      <c r="H23" s="15"/>
      <c r="I23" s="15"/>
      <c r="J23" s="15"/>
      <c r="K23" s="15"/>
      <c r="L23" s="15">
        <v>0</v>
      </c>
      <c r="M23" s="15">
        <v>7.6</v>
      </c>
      <c r="N23" s="15">
        <v>6.8</v>
      </c>
      <c r="O23" s="15">
        <v>8</v>
      </c>
      <c r="P23" s="15">
        <v>8.1999999999999993</v>
      </c>
      <c r="Q23" s="15">
        <v>10.199999999999999</v>
      </c>
      <c r="R23" s="15">
        <v>8.01</v>
      </c>
      <c r="S23" s="15">
        <v>8.14</v>
      </c>
      <c r="T23" s="15">
        <v>8.0500000000000007</v>
      </c>
      <c r="U23" s="15">
        <v>7.5</v>
      </c>
      <c r="V23" s="15">
        <v>7.9</v>
      </c>
      <c r="W23" s="15">
        <v>8.6999999999999993</v>
      </c>
      <c r="X23" s="34">
        <v>8.3000000000000007</v>
      </c>
      <c r="Y23" s="15">
        <v>8.4</v>
      </c>
      <c r="Z23" s="15">
        <v>8.6999999999999993</v>
      </c>
      <c r="AA23" s="15">
        <v>8.8000000000000007</v>
      </c>
      <c r="AB23" s="15">
        <v>9.8000000000000007</v>
      </c>
      <c r="AD23" s="54">
        <v>9.8000000000000007</v>
      </c>
      <c r="AF23" s="27">
        <v>1</v>
      </c>
      <c r="AG23" s="58">
        <v>0.11363636363636363</v>
      </c>
    </row>
    <row r="24" spans="1:33" x14ac:dyDescent="0.25">
      <c r="A24" s="54" t="s">
        <v>539</v>
      </c>
      <c r="B24" s="54" t="s">
        <v>498</v>
      </c>
      <c r="C24" s="15"/>
      <c r="D24" s="15"/>
      <c r="E24" s="15"/>
      <c r="F24" s="15"/>
      <c r="G24" s="15"/>
      <c r="H24" s="15"/>
      <c r="I24" s="15"/>
      <c r="J24" s="15"/>
      <c r="K24" s="15"/>
      <c r="L24" s="15"/>
      <c r="M24" s="15"/>
      <c r="N24" s="15"/>
      <c r="O24" s="15"/>
      <c r="P24" s="15"/>
      <c r="Q24" s="15"/>
      <c r="R24" s="15"/>
      <c r="S24" s="15"/>
      <c r="T24" s="15"/>
      <c r="U24" s="15"/>
      <c r="V24" s="15">
        <v>10.4</v>
      </c>
      <c r="W24" s="15">
        <v>11.5</v>
      </c>
      <c r="X24" s="15">
        <v>11.116</v>
      </c>
      <c r="Y24" s="15">
        <v>11.193</v>
      </c>
      <c r="Z24" s="15">
        <v>11.253</v>
      </c>
      <c r="AA24" s="15">
        <v>10.295</v>
      </c>
      <c r="AB24" s="15">
        <v>11.198</v>
      </c>
      <c r="AD24" s="54">
        <v>11.198</v>
      </c>
      <c r="AF24" s="27">
        <v>0.90300000000000047</v>
      </c>
      <c r="AG24" s="58">
        <v>8.771248178727542E-2</v>
      </c>
    </row>
    <row r="25" spans="1:33" s="45" customFormat="1" x14ac:dyDescent="0.25">
      <c r="A25" s="100" t="s">
        <v>9</v>
      </c>
      <c r="B25" s="54" t="s">
        <v>137</v>
      </c>
      <c r="C25" s="38"/>
      <c r="D25" s="38"/>
      <c r="E25" s="38"/>
      <c r="F25" s="38"/>
      <c r="G25" s="38"/>
      <c r="H25" s="38"/>
      <c r="I25" s="38"/>
      <c r="J25" s="38"/>
      <c r="K25" s="38"/>
      <c r="L25" s="38"/>
      <c r="M25" s="38"/>
      <c r="N25" s="38"/>
      <c r="O25" s="38"/>
      <c r="P25" s="38">
        <v>0</v>
      </c>
      <c r="Q25" s="38">
        <v>3.9</v>
      </c>
      <c r="R25" s="38">
        <v>3.3</v>
      </c>
      <c r="S25" s="38">
        <v>3.5</v>
      </c>
      <c r="T25" s="38">
        <v>3.3</v>
      </c>
      <c r="U25" s="38">
        <v>3.2</v>
      </c>
      <c r="V25" s="38">
        <v>3.2959999999999998</v>
      </c>
      <c r="W25" s="38">
        <v>3.4689999999999999</v>
      </c>
      <c r="X25" s="38">
        <v>3.5</v>
      </c>
      <c r="Y25" s="38">
        <v>3.5</v>
      </c>
      <c r="Z25" s="38">
        <v>3.4</v>
      </c>
      <c r="AA25" s="38">
        <v>3.1</v>
      </c>
      <c r="AB25" s="29">
        <v>3.4</v>
      </c>
      <c r="AC25" s="54"/>
      <c r="AD25" s="54"/>
      <c r="AF25" s="27">
        <v>0.29999999999999982</v>
      </c>
      <c r="AG25" s="58">
        <v>9.6774193548387039E-2</v>
      </c>
    </row>
    <row r="26" spans="1:33" x14ac:dyDescent="0.25">
      <c r="A26" s="54" t="s">
        <v>321</v>
      </c>
      <c r="B26" s="54" t="s">
        <v>321</v>
      </c>
      <c r="C26" s="15"/>
      <c r="D26" s="15"/>
      <c r="E26" s="15"/>
      <c r="F26" s="15"/>
      <c r="G26" s="15"/>
      <c r="H26" s="15"/>
      <c r="I26" s="15">
        <v>0</v>
      </c>
      <c r="J26" s="15">
        <v>4.125</v>
      </c>
      <c r="K26" s="15">
        <v>4.7510000000000003</v>
      </c>
      <c r="L26" s="15">
        <v>6.6682621053606814</v>
      </c>
      <c r="M26" s="29">
        <v>6.6636310526803406</v>
      </c>
      <c r="N26" s="15">
        <v>6.6589999999999998</v>
      </c>
      <c r="O26" s="15">
        <v>6.7519999999999998</v>
      </c>
      <c r="P26" s="15">
        <v>7.3330000000000002</v>
      </c>
      <c r="Q26" s="15">
        <v>8.577</v>
      </c>
      <c r="R26" s="15">
        <v>6.8</v>
      </c>
      <c r="S26" s="15">
        <v>7.77</v>
      </c>
      <c r="T26" s="15">
        <v>7.5839999999999996</v>
      </c>
      <c r="U26" s="15">
        <v>7.5430000000000001</v>
      </c>
      <c r="V26" s="15">
        <v>7.0940000000000003</v>
      </c>
      <c r="W26" s="15">
        <v>7.633</v>
      </c>
      <c r="X26" s="15">
        <v>7.73</v>
      </c>
      <c r="Y26" s="15">
        <v>7.55</v>
      </c>
      <c r="Z26" s="15">
        <v>7.46</v>
      </c>
      <c r="AA26" s="15">
        <v>6.78</v>
      </c>
      <c r="AB26" s="15">
        <v>7.53</v>
      </c>
      <c r="AD26" s="54">
        <v>7.53</v>
      </c>
      <c r="AF26" s="27">
        <v>0.75</v>
      </c>
      <c r="AG26" s="58">
        <v>0.11061946902654866</v>
      </c>
    </row>
    <row r="27" spans="1:33" x14ac:dyDescent="0.25">
      <c r="A27" s="54" t="s">
        <v>108</v>
      </c>
      <c r="B27" s="54" t="s">
        <v>109</v>
      </c>
      <c r="C27" s="15"/>
      <c r="D27" s="15"/>
      <c r="E27" s="15"/>
      <c r="F27" s="15"/>
      <c r="G27" s="15"/>
      <c r="H27" s="15"/>
      <c r="I27" s="15"/>
      <c r="J27" s="15"/>
      <c r="K27" s="15"/>
      <c r="L27" s="15"/>
      <c r="M27" s="15">
        <v>0</v>
      </c>
      <c r="N27" s="15">
        <v>1.23</v>
      </c>
      <c r="O27" s="15">
        <v>3.03</v>
      </c>
      <c r="P27" s="15">
        <v>3.081</v>
      </c>
      <c r="Q27" s="15">
        <v>4.0380000000000003</v>
      </c>
      <c r="R27" s="15">
        <v>4.0999999999999996</v>
      </c>
      <c r="S27" s="15">
        <v>4.9000000000000004</v>
      </c>
      <c r="T27" s="15">
        <v>4.6509999999999998</v>
      </c>
      <c r="U27" s="15">
        <v>4.43</v>
      </c>
      <c r="V27" s="15">
        <v>4.54</v>
      </c>
      <c r="W27" s="15">
        <v>3.67</v>
      </c>
      <c r="X27" s="15">
        <v>3.16</v>
      </c>
      <c r="Y27" s="15">
        <v>3.71</v>
      </c>
      <c r="Z27" s="15">
        <v>3.96</v>
      </c>
      <c r="AA27" s="15">
        <v>3.45</v>
      </c>
      <c r="AB27" s="15">
        <v>3.94</v>
      </c>
      <c r="AD27" s="54">
        <v>3.94</v>
      </c>
      <c r="AF27" s="27">
        <v>0.48999999999999977</v>
      </c>
      <c r="AG27" s="58">
        <v>0.1420289855072463</v>
      </c>
    </row>
    <row r="28" spans="1:33" x14ac:dyDescent="0.25">
      <c r="A28" s="101" t="s">
        <v>211</v>
      </c>
      <c r="B28" s="54" t="s">
        <v>211</v>
      </c>
      <c r="C28" s="15"/>
      <c r="D28" s="15"/>
      <c r="E28" s="15"/>
      <c r="F28" s="15"/>
      <c r="G28" s="15">
        <v>0</v>
      </c>
      <c r="H28" s="15">
        <v>19</v>
      </c>
      <c r="I28" s="15">
        <v>20.512</v>
      </c>
      <c r="J28" s="15">
        <v>21.155000000000001</v>
      </c>
      <c r="K28" s="29">
        <v>22.123000000000001</v>
      </c>
      <c r="L28" s="29">
        <v>21.638999999999999</v>
      </c>
      <c r="M28" s="15">
        <v>22.606999999999999</v>
      </c>
      <c r="N28" s="15">
        <v>5.2</v>
      </c>
      <c r="O28" s="15">
        <v>21.7</v>
      </c>
      <c r="P28" s="15">
        <v>27.1</v>
      </c>
      <c r="Q28" s="15">
        <v>34.229999999999997</v>
      </c>
      <c r="R28" s="32">
        <v>34.9</v>
      </c>
      <c r="S28" s="15">
        <v>35.700000000000003</v>
      </c>
      <c r="T28" s="15">
        <v>50.4</v>
      </c>
      <c r="U28" s="15">
        <v>24.6</v>
      </c>
      <c r="V28" s="15">
        <v>25.4</v>
      </c>
      <c r="W28" s="15">
        <v>25.6</v>
      </c>
      <c r="X28" s="15">
        <v>26.9</v>
      </c>
      <c r="Y28" s="15">
        <v>25.617000000000001</v>
      </c>
      <c r="Z28" s="15">
        <v>23.824999999999999</v>
      </c>
      <c r="AA28" s="15">
        <v>21.134</v>
      </c>
      <c r="AB28" s="15">
        <v>26.222999999999999</v>
      </c>
      <c r="AD28" s="54">
        <v>26.222999999999999</v>
      </c>
      <c r="AF28" s="27">
        <v>5.0889999999999986</v>
      </c>
      <c r="AG28" s="58">
        <v>0.24079682028958072</v>
      </c>
    </row>
    <row r="29" spans="1:33" x14ac:dyDescent="0.25">
      <c r="A29" s="54" t="s">
        <v>176</v>
      </c>
      <c r="B29" s="54" t="s">
        <v>150</v>
      </c>
      <c r="C29" s="15"/>
      <c r="D29" s="15"/>
      <c r="E29" s="15"/>
      <c r="F29" s="15"/>
      <c r="G29" s="15"/>
      <c r="H29" s="15"/>
      <c r="I29" s="15"/>
      <c r="J29" s="15"/>
      <c r="K29" s="15"/>
      <c r="L29" s="15">
        <v>0</v>
      </c>
      <c r="M29" s="15">
        <v>0.107</v>
      </c>
      <c r="N29" s="15">
        <v>0.107</v>
      </c>
      <c r="O29" s="29">
        <v>4.4300000000000006</v>
      </c>
      <c r="P29" s="15">
        <v>8.7530000000000001</v>
      </c>
      <c r="Q29" s="15">
        <v>10.593</v>
      </c>
      <c r="R29" s="15">
        <v>9.0109999999999992</v>
      </c>
      <c r="S29" s="15">
        <v>9.06</v>
      </c>
      <c r="T29" s="15">
        <v>9.2490000000000006</v>
      </c>
      <c r="U29" s="15">
        <v>8.1340000000000003</v>
      </c>
      <c r="V29" s="15">
        <v>8.1</v>
      </c>
      <c r="W29" s="15">
        <v>9.1620000000000008</v>
      </c>
      <c r="X29" s="15">
        <v>8.77</v>
      </c>
      <c r="Y29" s="15">
        <v>8.68</v>
      </c>
      <c r="Z29" s="15">
        <v>8.15</v>
      </c>
      <c r="AA29" s="15">
        <v>7.2880000000000003</v>
      </c>
      <c r="AB29" s="15">
        <v>9.09</v>
      </c>
      <c r="AD29" s="54">
        <v>9.09</v>
      </c>
      <c r="AF29" s="27">
        <v>1.8019999999999996</v>
      </c>
      <c r="AG29" s="58">
        <v>0.24725576289791432</v>
      </c>
    </row>
    <row r="30" spans="1:33" x14ac:dyDescent="0.25">
      <c r="A30" s="54" t="s">
        <v>375</v>
      </c>
      <c r="B30" s="54" t="s">
        <v>374</v>
      </c>
      <c r="C30" s="15"/>
      <c r="D30" s="15"/>
      <c r="E30" s="15"/>
      <c r="F30" s="15"/>
      <c r="G30" s="15"/>
      <c r="H30" s="15"/>
      <c r="I30" s="15"/>
      <c r="J30" s="15"/>
      <c r="K30" s="15">
        <v>0</v>
      </c>
      <c r="L30" s="15">
        <v>9.9840999999999998</v>
      </c>
      <c r="M30" s="15">
        <v>10.119999999999999</v>
      </c>
      <c r="N30" s="15">
        <v>7.6070000000000002</v>
      </c>
      <c r="O30" s="15">
        <v>7.5910000000000002</v>
      </c>
      <c r="P30" s="15">
        <v>8.1582299999999996</v>
      </c>
      <c r="Q30" s="15">
        <v>9.6210000000000004</v>
      </c>
      <c r="R30" s="29">
        <v>8.8354999999999997</v>
      </c>
      <c r="S30" s="15">
        <v>8.0500000000000007</v>
      </c>
      <c r="T30" s="15">
        <v>7.4340000000000002</v>
      </c>
      <c r="U30" s="15">
        <v>6.9749999999999996</v>
      </c>
      <c r="V30" s="15">
        <v>6.6630000000000003</v>
      </c>
      <c r="W30" s="15">
        <v>7.343</v>
      </c>
      <c r="X30" s="15">
        <v>7.19</v>
      </c>
      <c r="Y30" s="15">
        <v>7.19</v>
      </c>
      <c r="Z30" s="15">
        <v>6.83</v>
      </c>
      <c r="AA30" s="15">
        <v>5.98</v>
      </c>
      <c r="AB30" s="15">
        <v>7</v>
      </c>
      <c r="AD30" s="54">
        <v>7</v>
      </c>
      <c r="AF30" s="27">
        <v>1.0199999999999996</v>
      </c>
      <c r="AG30" s="58">
        <v>0.17056856187290961</v>
      </c>
    </row>
    <row r="31" spans="1:33" s="77" customFormat="1" x14ac:dyDescent="0.25">
      <c r="A31" s="77" t="s">
        <v>500</v>
      </c>
      <c r="B31" s="54"/>
      <c r="C31" s="78"/>
      <c r="D31" s="78"/>
      <c r="E31" s="78"/>
      <c r="F31" s="78"/>
      <c r="G31" s="78"/>
      <c r="H31" s="78"/>
      <c r="I31" s="78"/>
      <c r="J31" s="78"/>
      <c r="K31" s="78"/>
      <c r="L31" s="78"/>
      <c r="M31" s="78"/>
      <c r="N31" s="78"/>
      <c r="O31" s="78"/>
      <c r="P31" s="78"/>
      <c r="Q31" s="78"/>
      <c r="R31" s="78"/>
      <c r="S31" s="78"/>
      <c r="T31" s="78"/>
      <c r="U31" s="78"/>
      <c r="V31" s="78">
        <v>0.8</v>
      </c>
      <c r="W31" s="78">
        <v>0.8</v>
      </c>
      <c r="X31" s="78"/>
      <c r="Y31" s="78" t="s">
        <v>523</v>
      </c>
      <c r="Z31" s="78"/>
      <c r="AA31" s="78" t="s">
        <v>523</v>
      </c>
      <c r="AB31" s="74"/>
      <c r="AC31" s="50"/>
      <c r="AD31" s="50"/>
      <c r="AF31" s="75"/>
      <c r="AG31" s="76"/>
    </row>
    <row r="32" spans="1:33" s="77" customFormat="1" x14ac:dyDescent="0.25">
      <c r="A32" s="77" t="s">
        <v>467</v>
      </c>
      <c r="B32" s="54"/>
      <c r="C32" s="78"/>
      <c r="D32" s="78"/>
      <c r="E32" s="78"/>
      <c r="F32" s="78"/>
      <c r="G32" s="78"/>
      <c r="H32" s="78"/>
      <c r="I32" s="78"/>
      <c r="J32" s="78"/>
      <c r="K32" s="78"/>
      <c r="L32" s="78"/>
      <c r="M32" s="78"/>
      <c r="N32" s="78"/>
      <c r="O32" s="78"/>
      <c r="P32" s="78">
        <v>0</v>
      </c>
      <c r="Q32" s="78">
        <v>10.1</v>
      </c>
      <c r="R32" s="78">
        <v>8.7337980000000002</v>
      </c>
      <c r="S32" s="78">
        <v>9.4700000000000006</v>
      </c>
      <c r="T32" s="78">
        <v>9.01</v>
      </c>
      <c r="U32" s="78" t="s">
        <v>523</v>
      </c>
      <c r="V32" s="78" t="s">
        <v>523</v>
      </c>
      <c r="W32" s="78" t="s">
        <v>523</v>
      </c>
      <c r="X32" s="78" t="s">
        <v>523</v>
      </c>
      <c r="Y32" s="78" t="s">
        <v>523</v>
      </c>
      <c r="Z32" s="78"/>
      <c r="AA32" s="78" t="s">
        <v>523</v>
      </c>
      <c r="AB32" s="74"/>
      <c r="AC32" s="50"/>
      <c r="AD32" s="50"/>
      <c r="AF32" s="75"/>
      <c r="AG32" s="76"/>
    </row>
    <row r="33" spans="1:33" x14ac:dyDescent="0.25">
      <c r="A33" s="54" t="s">
        <v>223</v>
      </c>
      <c r="B33" s="54" t="s">
        <v>221</v>
      </c>
      <c r="C33" s="15"/>
      <c r="D33" s="15"/>
      <c r="E33" s="15"/>
      <c r="F33" s="15"/>
      <c r="G33" s="15"/>
      <c r="H33" s="15"/>
      <c r="I33" s="15"/>
      <c r="J33" s="15">
        <v>0</v>
      </c>
      <c r="K33" s="15">
        <v>3.3359999999999999</v>
      </c>
      <c r="L33" s="15">
        <v>3.3290000000000002</v>
      </c>
      <c r="M33" s="15">
        <v>3.3450000000000002</v>
      </c>
      <c r="N33" s="15">
        <v>4.8470000000000004</v>
      </c>
      <c r="O33" s="15">
        <v>6.4249999999999998</v>
      </c>
      <c r="P33" s="15">
        <v>9.2810000000000006</v>
      </c>
      <c r="Q33" s="15">
        <v>11.237</v>
      </c>
      <c r="R33" s="15">
        <v>9.8000000000000007</v>
      </c>
      <c r="S33" s="15">
        <v>10.9</v>
      </c>
      <c r="T33" s="15">
        <v>10.849</v>
      </c>
      <c r="U33" s="15">
        <v>9.7029999999999994</v>
      </c>
      <c r="V33" s="15">
        <v>10.31</v>
      </c>
      <c r="W33" s="15">
        <v>11.096</v>
      </c>
      <c r="X33" s="35">
        <v>10.6</v>
      </c>
      <c r="Y33" s="15">
        <v>10.56</v>
      </c>
      <c r="Z33" s="15">
        <v>10.36</v>
      </c>
      <c r="AA33" s="15">
        <v>9</v>
      </c>
      <c r="AB33" s="15">
        <v>9.26</v>
      </c>
      <c r="AD33" s="54">
        <v>9.26</v>
      </c>
      <c r="AF33" s="27">
        <v>0.25999999999999979</v>
      </c>
      <c r="AG33" s="58">
        <v>2.8888888888888867E-2</v>
      </c>
    </row>
    <row r="34" spans="1:33" x14ac:dyDescent="0.25">
      <c r="A34" s="54" t="s">
        <v>19</v>
      </c>
      <c r="B34" s="54" t="s">
        <v>19</v>
      </c>
      <c r="C34" s="15">
        <v>252</v>
      </c>
      <c r="D34" s="15">
        <v>239.9</v>
      </c>
      <c r="E34" s="15">
        <v>261</v>
      </c>
      <c r="F34" s="15">
        <v>266</v>
      </c>
      <c r="G34" s="15">
        <v>235</v>
      </c>
      <c r="H34" s="15">
        <v>259</v>
      </c>
      <c r="I34" s="15">
        <v>259</v>
      </c>
      <c r="J34" s="29">
        <v>259</v>
      </c>
      <c r="K34" s="15">
        <v>259</v>
      </c>
      <c r="L34" s="15">
        <v>259</v>
      </c>
      <c r="M34" s="15">
        <v>234</v>
      </c>
      <c r="N34" s="15">
        <v>236</v>
      </c>
      <c r="O34" s="15">
        <v>229</v>
      </c>
      <c r="P34" s="15">
        <v>246</v>
      </c>
      <c r="Q34" s="32">
        <v>289</v>
      </c>
      <c r="R34" s="32">
        <v>241</v>
      </c>
      <c r="S34" s="34">
        <v>271</v>
      </c>
      <c r="T34" s="34">
        <v>256</v>
      </c>
      <c r="U34" s="34">
        <v>251</v>
      </c>
      <c r="V34" s="15">
        <v>243.1</v>
      </c>
      <c r="W34" s="15">
        <v>267.10000000000002</v>
      </c>
      <c r="X34" s="15">
        <v>272</v>
      </c>
      <c r="Y34" s="15">
        <v>273</v>
      </c>
      <c r="Z34" s="15">
        <v>275</v>
      </c>
      <c r="AA34" s="15">
        <v>242</v>
      </c>
      <c r="AB34" s="15">
        <v>267.7</v>
      </c>
      <c r="AD34" s="54">
        <v>267.7</v>
      </c>
      <c r="AF34" s="27">
        <v>25.699999999999989</v>
      </c>
      <c r="AG34" s="58">
        <v>0.10619834710743797</v>
      </c>
    </row>
    <row r="35" spans="1:33" x14ac:dyDescent="0.25">
      <c r="A35" s="54" t="s">
        <v>261</v>
      </c>
      <c r="B35" s="54" t="s">
        <v>259</v>
      </c>
      <c r="C35" s="15"/>
      <c r="D35" s="15"/>
      <c r="E35" s="15">
        <v>0</v>
      </c>
      <c r="F35" s="15">
        <v>3</v>
      </c>
      <c r="G35" s="15">
        <v>3</v>
      </c>
      <c r="H35" s="15">
        <v>5.7119999999999997</v>
      </c>
      <c r="I35" s="15">
        <v>6</v>
      </c>
      <c r="J35" s="15">
        <v>6</v>
      </c>
      <c r="K35" s="15">
        <v>5.7363999999999997</v>
      </c>
      <c r="L35" s="15">
        <v>5.5693999999999999</v>
      </c>
      <c r="M35" s="15">
        <v>6.6909999999999998</v>
      </c>
      <c r="N35" s="15">
        <v>7.1440000000000001</v>
      </c>
      <c r="O35" s="15">
        <v>7.5129999999999999</v>
      </c>
      <c r="P35" s="15">
        <v>8.2940000000000005</v>
      </c>
      <c r="Q35" s="15">
        <v>8.9380000000000006</v>
      </c>
      <c r="R35" s="15">
        <v>7.7329999999999997</v>
      </c>
      <c r="S35" s="15">
        <v>8.64</v>
      </c>
      <c r="T35" s="15">
        <v>8.0299999999999994</v>
      </c>
      <c r="U35" s="15">
        <v>7.851</v>
      </c>
      <c r="V35" s="15">
        <v>7.7149999999999999</v>
      </c>
      <c r="W35" s="15">
        <v>8.0709999999999997</v>
      </c>
      <c r="X35" s="15">
        <v>7.9630000000000001</v>
      </c>
      <c r="Y35" s="15">
        <v>7.9029999999999996</v>
      </c>
      <c r="Z35" s="15">
        <v>7.8650000000000002</v>
      </c>
      <c r="AA35" s="15">
        <v>6.9827000000000004</v>
      </c>
      <c r="AB35" s="15">
        <v>7.7615999999999996</v>
      </c>
      <c r="AD35" s="54">
        <v>7.7615999999999996</v>
      </c>
      <c r="AF35" s="27">
        <v>0.77889999999999926</v>
      </c>
      <c r="AG35" s="58">
        <v>0.11154710928437413</v>
      </c>
    </row>
    <row r="36" spans="1:33" x14ac:dyDescent="0.25">
      <c r="A36" s="54" t="s">
        <v>21</v>
      </c>
      <c r="B36" s="54" t="s">
        <v>21</v>
      </c>
      <c r="C36" s="15">
        <v>112</v>
      </c>
      <c r="D36" s="15">
        <v>105.02</v>
      </c>
      <c r="E36" s="15">
        <v>107</v>
      </c>
      <c r="F36" s="15">
        <v>116</v>
      </c>
      <c r="G36" s="15">
        <v>115</v>
      </c>
      <c r="H36" s="15">
        <v>130</v>
      </c>
      <c r="I36" s="15">
        <v>126</v>
      </c>
      <c r="J36" s="15">
        <v>128</v>
      </c>
      <c r="K36" s="15">
        <v>130.03399999999999</v>
      </c>
      <c r="L36" s="15">
        <v>125.268</v>
      </c>
      <c r="M36" s="15">
        <v>131.54792</v>
      </c>
      <c r="N36" s="15">
        <v>122.3</v>
      </c>
      <c r="O36" s="15">
        <v>127.2</v>
      </c>
      <c r="P36" s="15">
        <v>133.9</v>
      </c>
      <c r="Q36" s="15">
        <v>151.648</v>
      </c>
      <c r="R36" s="15">
        <v>122.754</v>
      </c>
      <c r="S36" s="15">
        <v>130</v>
      </c>
      <c r="T36" s="15">
        <v>125.747</v>
      </c>
      <c r="U36" s="15">
        <v>116.577</v>
      </c>
      <c r="V36" s="15">
        <v>117.59399999999999</v>
      </c>
      <c r="W36" s="15">
        <v>123.122</v>
      </c>
      <c r="X36" s="15">
        <v>125.47199999999999</v>
      </c>
      <c r="Y36" s="15">
        <v>125.789</v>
      </c>
      <c r="Z36" s="15">
        <v>123.673</v>
      </c>
      <c r="AA36" s="15">
        <v>108.492</v>
      </c>
      <c r="AB36" s="15">
        <v>129.869</v>
      </c>
      <c r="AD36" s="54">
        <v>129.869</v>
      </c>
      <c r="AF36" s="27">
        <v>21.376999999999995</v>
      </c>
      <c r="AG36" s="58">
        <v>0.19703756959038449</v>
      </c>
    </row>
    <row r="37" spans="1:33" x14ac:dyDescent="0.25">
      <c r="A37" s="54" t="s">
        <v>60</v>
      </c>
      <c r="B37" s="54" t="s">
        <v>209</v>
      </c>
      <c r="C37" s="15">
        <v>8</v>
      </c>
      <c r="D37" s="15">
        <v>7.1879999999999997</v>
      </c>
      <c r="E37" s="15">
        <v>9.1999999999999993</v>
      </c>
      <c r="F37" s="15">
        <v>7.4779999999999998</v>
      </c>
      <c r="G37" s="15">
        <v>7.4779999999999998</v>
      </c>
      <c r="H37" s="15">
        <v>8</v>
      </c>
      <c r="I37" s="15">
        <v>7</v>
      </c>
      <c r="J37" s="15">
        <v>6.91</v>
      </c>
      <c r="K37" s="15">
        <v>6.7901317191939592</v>
      </c>
      <c r="L37" s="15">
        <v>6.7901317191939592</v>
      </c>
      <c r="M37" s="15">
        <v>7.97</v>
      </c>
      <c r="N37" s="15">
        <v>6.3</v>
      </c>
      <c r="O37" s="15">
        <v>6</v>
      </c>
      <c r="P37" s="15">
        <v>6</v>
      </c>
      <c r="Q37" s="15">
        <v>6</v>
      </c>
      <c r="R37" s="29">
        <v>5.5250000000000004</v>
      </c>
      <c r="S37" s="15">
        <v>5.05</v>
      </c>
      <c r="T37" s="15">
        <v>4.9000000000000004</v>
      </c>
      <c r="U37" s="15">
        <v>4.5999999999999996</v>
      </c>
      <c r="V37" s="15">
        <v>4.5999999999999996</v>
      </c>
      <c r="W37" s="15">
        <v>5.2</v>
      </c>
      <c r="X37" s="15">
        <v>5.0999999999999996</v>
      </c>
      <c r="Y37" s="15">
        <v>5.3</v>
      </c>
      <c r="Z37" s="15">
        <v>4.9000000000000004</v>
      </c>
      <c r="AA37" s="15">
        <v>4.88</v>
      </c>
      <c r="AB37" s="15">
        <v>5.4359999999999999</v>
      </c>
      <c r="AD37" s="54">
        <v>5.4359999999999999</v>
      </c>
      <c r="AF37" s="27">
        <v>0.55600000000000005</v>
      </c>
      <c r="AG37" s="58">
        <v>0.11393442622950821</v>
      </c>
    </row>
    <row r="38" spans="1:33" x14ac:dyDescent="0.25">
      <c r="A38" s="54" t="s">
        <v>304</v>
      </c>
      <c r="B38" s="54" t="s">
        <v>334</v>
      </c>
      <c r="C38" s="15"/>
      <c r="D38" s="15"/>
      <c r="E38" s="15"/>
      <c r="F38" s="15"/>
      <c r="G38" s="15"/>
      <c r="H38" s="15"/>
      <c r="I38" s="15"/>
      <c r="J38" s="15">
        <v>0</v>
      </c>
      <c r="K38" s="15">
        <v>8.48</v>
      </c>
      <c r="L38" s="15">
        <v>9.6999999999999993</v>
      </c>
      <c r="M38" s="15">
        <v>9.9</v>
      </c>
      <c r="N38" s="15">
        <v>12.7</v>
      </c>
      <c r="O38" s="15">
        <v>11.3</v>
      </c>
      <c r="P38" s="15">
        <v>11.9</v>
      </c>
      <c r="Q38" s="15">
        <v>14.5</v>
      </c>
      <c r="R38" s="15">
        <v>12</v>
      </c>
      <c r="S38" s="15">
        <v>12.7</v>
      </c>
      <c r="T38" s="15">
        <v>12.1</v>
      </c>
      <c r="U38" s="15">
        <v>10.9</v>
      </c>
      <c r="V38" s="15">
        <v>10.9</v>
      </c>
      <c r="W38" s="15">
        <v>11.3</v>
      </c>
      <c r="X38" s="15">
        <v>11.1</v>
      </c>
      <c r="Y38" s="15">
        <v>11.2</v>
      </c>
      <c r="Z38" s="15">
        <v>10.795999999999999</v>
      </c>
      <c r="AA38" s="15">
        <v>9.9920000000000009</v>
      </c>
      <c r="AB38" s="15">
        <v>11.695</v>
      </c>
      <c r="AD38" s="54">
        <v>11.695</v>
      </c>
      <c r="AF38" s="27">
        <v>1.7029999999999994</v>
      </c>
      <c r="AG38" s="58">
        <v>0.17043634907926333</v>
      </c>
    </row>
    <row r="39" spans="1:33" x14ac:dyDescent="0.25">
      <c r="A39" s="102" t="s">
        <v>23</v>
      </c>
      <c r="B39" s="54" t="s">
        <v>23</v>
      </c>
      <c r="C39" s="15"/>
      <c r="D39" s="15"/>
      <c r="E39" s="15"/>
      <c r="F39" s="15"/>
      <c r="G39" s="15"/>
      <c r="H39" s="15"/>
      <c r="I39" s="15"/>
      <c r="J39" s="15"/>
      <c r="K39" s="15"/>
      <c r="L39" s="15"/>
      <c r="M39" s="15"/>
      <c r="N39" s="15"/>
      <c r="O39" s="15">
        <v>0</v>
      </c>
      <c r="P39" s="15">
        <v>28</v>
      </c>
      <c r="Q39" s="15">
        <v>29.222000000000001</v>
      </c>
      <c r="R39" s="15">
        <v>26.1</v>
      </c>
      <c r="S39" s="15">
        <v>29</v>
      </c>
      <c r="T39" s="15">
        <v>26.876000000000001</v>
      </c>
      <c r="U39" s="15">
        <v>24.24</v>
      </c>
      <c r="V39" s="15">
        <v>24.138999999999999</v>
      </c>
      <c r="W39" s="15">
        <v>25.77</v>
      </c>
      <c r="X39" s="15">
        <v>25.67</v>
      </c>
      <c r="Y39" s="15">
        <v>25.062000000000001</v>
      </c>
      <c r="Z39" s="15">
        <v>23.08</v>
      </c>
      <c r="AA39" s="15">
        <v>22.2</v>
      </c>
      <c r="AB39" s="15">
        <v>25</v>
      </c>
      <c r="AD39" s="54">
        <v>25</v>
      </c>
      <c r="AF39" s="27">
        <v>2.8000000000000007</v>
      </c>
      <c r="AG39" s="58">
        <v>0.12612612612612617</v>
      </c>
    </row>
    <row r="40" spans="1:33" x14ac:dyDescent="0.25">
      <c r="A40" s="54" t="s">
        <v>25</v>
      </c>
      <c r="B40" s="54" t="s">
        <v>25</v>
      </c>
      <c r="C40" s="15">
        <v>327</v>
      </c>
      <c r="D40" s="15">
        <v>286.49</v>
      </c>
      <c r="E40" s="15">
        <v>298</v>
      </c>
      <c r="F40" s="15">
        <v>297</v>
      </c>
      <c r="G40" s="15">
        <v>283</v>
      </c>
      <c r="H40" s="15">
        <v>340</v>
      </c>
      <c r="I40" s="15">
        <v>338</v>
      </c>
      <c r="J40" s="15">
        <v>370.46800000000002</v>
      </c>
      <c r="K40" s="15">
        <v>364.92200000000003</v>
      </c>
      <c r="L40" s="15">
        <v>351.45699999999999</v>
      </c>
      <c r="M40" s="15">
        <v>358.7</v>
      </c>
      <c r="N40" s="15">
        <v>359.6</v>
      </c>
      <c r="O40" s="15">
        <v>357.5</v>
      </c>
      <c r="P40" s="15">
        <v>376.8</v>
      </c>
      <c r="Q40" s="15">
        <v>437.9</v>
      </c>
      <c r="R40" s="15">
        <v>360</v>
      </c>
      <c r="S40" s="15">
        <v>385</v>
      </c>
      <c r="T40" s="15">
        <v>370.77</v>
      </c>
      <c r="U40" s="15">
        <v>349.774</v>
      </c>
      <c r="V40" s="15">
        <v>356.13400000000001</v>
      </c>
      <c r="W40" s="15">
        <v>371.541</v>
      </c>
      <c r="X40" s="15">
        <v>374.45</v>
      </c>
      <c r="Y40" s="15">
        <v>380.52799999999996</v>
      </c>
      <c r="Z40" s="15">
        <v>380.76400000000001</v>
      </c>
      <c r="AA40" s="15">
        <v>378.29</v>
      </c>
      <c r="AB40" s="15">
        <v>391.27</v>
      </c>
      <c r="AD40" s="54">
        <v>391.27</v>
      </c>
      <c r="AF40" s="27">
        <v>12.979999999999961</v>
      </c>
      <c r="AG40" s="58">
        <v>3.4312300087234557E-2</v>
      </c>
    </row>
    <row r="41" spans="1:33" x14ac:dyDescent="0.25">
      <c r="A41" s="54" t="s">
        <v>29</v>
      </c>
      <c r="B41" s="54" t="s">
        <v>29</v>
      </c>
      <c r="C41" s="15">
        <v>630</v>
      </c>
      <c r="D41" s="15">
        <v>589</v>
      </c>
      <c r="E41" s="15">
        <v>596</v>
      </c>
      <c r="F41" s="15">
        <v>587</v>
      </c>
      <c r="G41" s="15">
        <v>587</v>
      </c>
      <c r="H41" s="15">
        <v>603</v>
      </c>
      <c r="I41" s="15">
        <v>591.02499999999998</v>
      </c>
      <c r="J41" s="15">
        <v>596.56200000000001</v>
      </c>
      <c r="K41" s="15">
        <v>591.19200000000001</v>
      </c>
      <c r="L41" s="15">
        <v>629.12699999999995</v>
      </c>
      <c r="M41" s="15">
        <v>634.08200000000011</v>
      </c>
      <c r="N41" s="15">
        <v>625.87099999999998</v>
      </c>
      <c r="O41" s="15">
        <v>572.79</v>
      </c>
      <c r="P41" s="15">
        <v>613.97199999999998</v>
      </c>
      <c r="Q41" s="15">
        <v>726.20899999999995</v>
      </c>
      <c r="R41" s="15">
        <v>596.71299999999997</v>
      </c>
      <c r="S41" s="15">
        <v>645</v>
      </c>
      <c r="T41" s="15">
        <v>628.78800000000001</v>
      </c>
      <c r="U41" s="15">
        <v>550.18899999999996</v>
      </c>
      <c r="V41" s="15">
        <v>573.59799999999996</v>
      </c>
      <c r="W41" s="15">
        <v>607.60299999999995</v>
      </c>
      <c r="X41" s="15">
        <v>593.62199999999996</v>
      </c>
      <c r="Y41" s="15">
        <v>598.46799999999996</v>
      </c>
      <c r="Z41" s="15">
        <v>586.19399999999996</v>
      </c>
      <c r="AA41" s="15">
        <v>558.84500000000003</v>
      </c>
      <c r="AB41" s="15">
        <v>651.46899999999994</v>
      </c>
      <c r="AD41" s="54">
        <v>651.46899999999994</v>
      </c>
      <c r="AF41" s="27">
        <v>92.62399999999991</v>
      </c>
      <c r="AG41" s="58">
        <v>0.16574184255025975</v>
      </c>
    </row>
    <row r="42" spans="1:33" x14ac:dyDescent="0.25">
      <c r="A42" s="54" t="s">
        <v>41</v>
      </c>
      <c r="B42" s="54" t="s">
        <v>314</v>
      </c>
      <c r="C42" s="15"/>
      <c r="D42" s="15"/>
      <c r="E42" s="15"/>
      <c r="F42" s="15">
        <v>0</v>
      </c>
      <c r="G42" s="15">
        <v>12</v>
      </c>
      <c r="H42" s="15">
        <v>14</v>
      </c>
      <c r="I42" s="29">
        <v>14.3515</v>
      </c>
      <c r="J42" s="15">
        <v>14.702999999999999</v>
      </c>
      <c r="K42" s="15">
        <v>0</v>
      </c>
      <c r="L42" s="15">
        <v>0</v>
      </c>
      <c r="M42" s="15">
        <v>73.085999999999999</v>
      </c>
      <c r="N42" s="15">
        <v>80.900000000000006</v>
      </c>
      <c r="O42" s="15">
        <v>5.8220000000000001</v>
      </c>
      <c r="P42" s="15">
        <v>16.154</v>
      </c>
      <c r="Q42" s="15">
        <v>19</v>
      </c>
      <c r="R42" s="15">
        <v>50</v>
      </c>
      <c r="S42" s="15">
        <v>54</v>
      </c>
      <c r="T42" s="15">
        <v>44.95</v>
      </c>
      <c r="U42" s="15">
        <v>54.47</v>
      </c>
      <c r="V42" s="15">
        <v>58.777000000000001</v>
      </c>
      <c r="W42" s="15">
        <v>43.3</v>
      </c>
      <c r="X42" s="15">
        <v>24.338000000000001</v>
      </c>
      <c r="Y42" s="15">
        <v>16.2</v>
      </c>
      <c r="Z42" s="15">
        <v>15.275</v>
      </c>
      <c r="AA42" s="15">
        <v>13.282999999999999</v>
      </c>
      <c r="AB42" s="15">
        <v>15.894</v>
      </c>
      <c r="AD42" s="54">
        <v>15.894</v>
      </c>
      <c r="AF42" s="27">
        <v>2.6110000000000007</v>
      </c>
      <c r="AG42" s="58">
        <v>0.19656704057818269</v>
      </c>
    </row>
    <row r="43" spans="1:33" x14ac:dyDescent="0.25">
      <c r="A43" s="54" t="s">
        <v>362</v>
      </c>
      <c r="B43" s="54" t="s">
        <v>361</v>
      </c>
      <c r="C43" s="15"/>
      <c r="D43" s="15"/>
      <c r="E43" s="15">
        <v>0</v>
      </c>
      <c r="F43" s="15">
        <v>7</v>
      </c>
      <c r="G43" s="15">
        <v>13</v>
      </c>
      <c r="H43" s="15">
        <v>16.143000000000001</v>
      </c>
      <c r="I43" s="15">
        <v>15</v>
      </c>
      <c r="J43" s="15">
        <v>17</v>
      </c>
      <c r="K43" s="15">
        <v>17.399999999999999</v>
      </c>
      <c r="L43" s="15">
        <v>16.276</v>
      </c>
      <c r="M43" s="15">
        <v>17.256</v>
      </c>
      <c r="N43" s="15">
        <v>17.256</v>
      </c>
      <c r="O43" s="15">
        <v>17.638000000000002</v>
      </c>
      <c r="P43" s="15">
        <v>15.637</v>
      </c>
      <c r="Q43" s="15">
        <v>19.707999999999998</v>
      </c>
      <c r="R43" s="15">
        <v>17.193999999999999</v>
      </c>
      <c r="S43" s="15">
        <v>18.14</v>
      </c>
      <c r="T43" s="15">
        <v>21.873999999999999</v>
      </c>
      <c r="U43" s="15">
        <v>15.46</v>
      </c>
      <c r="V43" s="15">
        <v>14.526</v>
      </c>
      <c r="W43" s="15">
        <v>14.83</v>
      </c>
      <c r="X43" s="15">
        <v>13.175000000000001</v>
      </c>
      <c r="Y43" s="15">
        <v>13.83</v>
      </c>
      <c r="Z43" s="15">
        <v>12.743</v>
      </c>
      <c r="AA43" s="15">
        <v>11.036</v>
      </c>
      <c r="AB43" s="15">
        <v>14.407</v>
      </c>
      <c r="AD43" s="54">
        <v>14.407</v>
      </c>
      <c r="AF43" s="27">
        <v>3.3710000000000004</v>
      </c>
      <c r="AG43" s="58">
        <v>0.30545487495469376</v>
      </c>
    </row>
    <row r="44" spans="1:33" x14ac:dyDescent="0.25">
      <c r="A44" s="54" t="s">
        <v>376</v>
      </c>
      <c r="B44" s="54" t="s">
        <v>374</v>
      </c>
      <c r="C44" s="15"/>
      <c r="D44" s="15"/>
      <c r="E44" s="15"/>
      <c r="F44" s="15"/>
      <c r="G44" s="15"/>
      <c r="H44" s="15"/>
      <c r="I44" s="15"/>
      <c r="J44" s="15"/>
      <c r="K44" s="15">
        <v>0</v>
      </c>
      <c r="L44" s="15">
        <v>0</v>
      </c>
      <c r="M44" s="15">
        <v>6.1</v>
      </c>
      <c r="N44" s="15">
        <v>4.8860000000000001</v>
      </c>
      <c r="O44" s="15">
        <v>5.0019999999999998</v>
      </c>
      <c r="P44" s="15">
        <v>5.2800500000000001</v>
      </c>
      <c r="Q44" s="15">
        <v>6.3250000000000002</v>
      </c>
      <c r="R44" s="32">
        <v>5.2</v>
      </c>
      <c r="S44" s="15">
        <v>5.76</v>
      </c>
      <c r="T44" s="15">
        <v>5.51</v>
      </c>
      <c r="U44" s="15">
        <v>4.6550000000000002</v>
      </c>
      <c r="V44" s="15">
        <v>5.1539999999999999</v>
      </c>
      <c r="W44" s="15">
        <v>5.4939999999999998</v>
      </c>
      <c r="X44" s="15">
        <v>5.4290000000000003</v>
      </c>
      <c r="Y44" s="15">
        <v>5.62</v>
      </c>
      <c r="Z44" s="15">
        <v>5.35</v>
      </c>
      <c r="AA44" s="15">
        <v>4.45</v>
      </c>
      <c r="AB44" s="15">
        <v>5.36</v>
      </c>
      <c r="AD44" s="54">
        <v>5.36</v>
      </c>
      <c r="AF44" s="27">
        <v>0.91000000000000014</v>
      </c>
      <c r="AG44" s="58">
        <v>0.20449438202247194</v>
      </c>
    </row>
    <row r="45" spans="1:33" s="50" customFormat="1" x14ac:dyDescent="0.25">
      <c r="A45" s="50" t="s">
        <v>61</v>
      </c>
      <c r="B45" s="54" t="s">
        <v>61</v>
      </c>
      <c r="C45" s="74">
        <v>29</v>
      </c>
      <c r="D45" s="74">
        <v>24.489000000000001</v>
      </c>
      <c r="E45" s="74">
        <v>26</v>
      </c>
      <c r="F45" s="74">
        <v>23.231000000000002</v>
      </c>
      <c r="G45" s="74">
        <v>26.4</v>
      </c>
      <c r="H45" s="74">
        <v>30</v>
      </c>
      <c r="I45" s="74">
        <v>26.6</v>
      </c>
      <c r="J45" s="74">
        <v>26.85</v>
      </c>
      <c r="K45" s="74">
        <v>49.146999999999998</v>
      </c>
      <c r="L45" s="74">
        <v>30.136099963708144</v>
      </c>
      <c r="M45" s="74">
        <v>26.4</v>
      </c>
      <c r="N45" s="74">
        <v>27.95</v>
      </c>
      <c r="O45" s="74">
        <v>27</v>
      </c>
      <c r="P45" s="74">
        <v>29</v>
      </c>
      <c r="Q45" s="74">
        <v>32.4</v>
      </c>
      <c r="R45" s="74">
        <v>26.3</v>
      </c>
      <c r="S45" s="74">
        <v>34</v>
      </c>
      <c r="T45" s="74">
        <v>29.8</v>
      </c>
      <c r="U45" s="74">
        <v>27.039000000000001</v>
      </c>
      <c r="V45" s="74">
        <v>28.2</v>
      </c>
      <c r="W45" s="74">
        <v>26</v>
      </c>
      <c r="X45" s="74">
        <v>29</v>
      </c>
      <c r="Y45" s="74">
        <v>28.38</v>
      </c>
      <c r="Z45" s="74"/>
      <c r="AA45" s="74" t="s">
        <v>523</v>
      </c>
      <c r="AB45" s="74"/>
      <c r="AF45" s="75"/>
      <c r="AG45" s="76"/>
    </row>
    <row r="46" spans="1:33" s="37" customFormat="1" x14ac:dyDescent="0.25">
      <c r="A46" s="103" t="s">
        <v>96</v>
      </c>
      <c r="B46" s="54"/>
      <c r="C46" s="36"/>
      <c r="D46" s="36"/>
      <c r="E46" s="36"/>
      <c r="F46" s="36"/>
      <c r="G46" s="36"/>
      <c r="H46" s="36"/>
      <c r="I46" s="36"/>
      <c r="J46" s="36"/>
      <c r="K46" s="36"/>
      <c r="L46" s="36"/>
      <c r="M46" s="36"/>
      <c r="N46" s="36"/>
      <c r="O46" s="36">
        <v>0</v>
      </c>
      <c r="P46" s="36">
        <v>1.54</v>
      </c>
      <c r="Q46" s="36">
        <v>1.44</v>
      </c>
      <c r="R46" s="36">
        <v>0</v>
      </c>
      <c r="S46" s="36" t="s">
        <v>523</v>
      </c>
      <c r="T46" s="36" t="s">
        <v>523</v>
      </c>
      <c r="U46" s="36" t="s">
        <v>523</v>
      </c>
      <c r="V46" s="36" t="s">
        <v>523</v>
      </c>
      <c r="W46" s="36" t="s">
        <v>523</v>
      </c>
      <c r="X46" s="36" t="s">
        <v>523</v>
      </c>
      <c r="Y46" s="36" t="s">
        <v>523</v>
      </c>
      <c r="Z46" s="36"/>
      <c r="AA46" s="36" t="s">
        <v>523</v>
      </c>
      <c r="AB46" s="15"/>
      <c r="AC46" s="54"/>
      <c r="AD46" s="54"/>
      <c r="AF46" s="27"/>
      <c r="AG46" s="58"/>
    </row>
    <row r="47" spans="1:33" s="45" customFormat="1" x14ac:dyDescent="0.25">
      <c r="A47" s="59" t="s">
        <v>81</v>
      </c>
      <c r="B47" s="54" t="s">
        <v>81</v>
      </c>
      <c r="C47" s="38"/>
      <c r="D47" s="38"/>
      <c r="E47" s="38"/>
      <c r="F47" s="38"/>
      <c r="G47" s="38"/>
      <c r="H47" s="38"/>
      <c r="I47" s="38"/>
      <c r="J47" s="38"/>
      <c r="K47" s="38">
        <v>0</v>
      </c>
      <c r="L47" s="38">
        <v>4.9121951617728383</v>
      </c>
      <c r="M47" s="38">
        <v>5.87</v>
      </c>
      <c r="N47" s="38">
        <v>11</v>
      </c>
      <c r="O47" s="38">
        <v>10.894</v>
      </c>
      <c r="P47" s="38">
        <v>12.316000000000001</v>
      </c>
      <c r="Q47" s="38">
        <v>14</v>
      </c>
      <c r="R47" s="38">
        <v>12.082774000000001</v>
      </c>
      <c r="S47" s="38">
        <v>12.17</v>
      </c>
      <c r="T47" s="38">
        <v>13.8</v>
      </c>
      <c r="U47" s="38">
        <v>12.2</v>
      </c>
      <c r="V47" s="38">
        <v>10.6</v>
      </c>
      <c r="W47" s="38">
        <v>11.1</v>
      </c>
      <c r="X47" s="38">
        <v>11.9</v>
      </c>
      <c r="Y47" s="66">
        <v>12.7</v>
      </c>
      <c r="Z47" s="38">
        <v>12.1</v>
      </c>
      <c r="AA47" s="32">
        <v>11.976000000000001</v>
      </c>
      <c r="AB47" s="15">
        <v>13.7</v>
      </c>
      <c r="AC47" s="54"/>
      <c r="AD47" s="54">
        <v>13.7</v>
      </c>
      <c r="AF47" s="27">
        <v>1.7239999999999984</v>
      </c>
      <c r="AG47" s="58">
        <v>0.14395457581830312</v>
      </c>
    </row>
    <row r="48" spans="1:33" x14ac:dyDescent="0.25">
      <c r="A48" s="45" t="s">
        <v>30</v>
      </c>
      <c r="B48" s="54" t="s">
        <v>30</v>
      </c>
      <c r="C48" s="15"/>
      <c r="D48" s="15"/>
      <c r="E48" s="15">
        <v>0</v>
      </c>
      <c r="F48" s="15">
        <v>10</v>
      </c>
      <c r="G48" s="15">
        <v>36</v>
      </c>
      <c r="H48" s="15">
        <v>47</v>
      </c>
      <c r="I48" s="15">
        <v>49</v>
      </c>
      <c r="J48" s="15">
        <v>51</v>
      </c>
      <c r="K48" s="15">
        <v>50.256</v>
      </c>
      <c r="L48" s="15">
        <v>48.832999999999998</v>
      </c>
      <c r="M48" s="15">
        <v>48.8</v>
      </c>
      <c r="N48" s="15">
        <v>48</v>
      </c>
      <c r="O48" s="15">
        <v>45.8</v>
      </c>
      <c r="P48" s="15">
        <v>43.8</v>
      </c>
      <c r="Q48" s="15">
        <v>48.7</v>
      </c>
      <c r="R48" s="15">
        <v>41.1</v>
      </c>
      <c r="S48" s="15">
        <v>39</v>
      </c>
      <c r="T48" s="15">
        <v>39.9</v>
      </c>
      <c r="U48" s="15">
        <v>34.799999999999997</v>
      </c>
      <c r="V48" s="15">
        <v>33.799999999999997</v>
      </c>
      <c r="W48" s="15">
        <v>35.5</v>
      </c>
      <c r="X48" s="38">
        <v>37.200000000000003</v>
      </c>
      <c r="Y48" s="47">
        <v>36.6</v>
      </c>
      <c r="Z48" s="38">
        <v>34.299999999999997</v>
      </c>
      <c r="AA48" s="38">
        <v>31.7</v>
      </c>
      <c r="AB48" s="29">
        <v>34</v>
      </c>
      <c r="AD48" s="54" t="e">
        <v>#N/A</v>
      </c>
      <c r="AF48" s="27">
        <v>2.3000000000000007</v>
      </c>
      <c r="AG48" s="58">
        <v>7.2555205047318633E-2</v>
      </c>
    </row>
    <row r="49" spans="1:33" s="77" customFormat="1" x14ac:dyDescent="0.25">
      <c r="A49" s="77" t="s">
        <v>390</v>
      </c>
      <c r="B49" s="54"/>
      <c r="C49" s="78"/>
      <c r="D49" s="78"/>
      <c r="E49" s="78"/>
      <c r="F49" s="78"/>
      <c r="G49" s="78"/>
      <c r="H49" s="78"/>
      <c r="I49" s="78"/>
      <c r="J49" s="78"/>
      <c r="K49" s="78"/>
      <c r="L49" s="78"/>
      <c r="M49" s="78"/>
      <c r="N49" s="78"/>
      <c r="O49" s="78"/>
      <c r="P49" s="78">
        <v>0</v>
      </c>
      <c r="Q49" s="78">
        <v>16.5</v>
      </c>
      <c r="R49" s="78">
        <v>0</v>
      </c>
      <c r="S49" s="78" t="s">
        <v>523</v>
      </c>
      <c r="T49" s="78" t="s">
        <v>523</v>
      </c>
      <c r="U49" s="78"/>
      <c r="V49" s="78" t="s">
        <v>523</v>
      </c>
      <c r="W49" s="78" t="s">
        <v>523</v>
      </c>
      <c r="X49" s="78"/>
      <c r="Y49" s="78"/>
      <c r="Z49" s="78"/>
      <c r="AA49" s="78" t="s">
        <v>523</v>
      </c>
      <c r="AB49" s="74"/>
      <c r="AC49" s="50"/>
      <c r="AD49" s="50"/>
      <c r="AF49" s="75"/>
      <c r="AG49" s="76"/>
    </row>
    <row r="50" spans="1:33" x14ac:dyDescent="0.25">
      <c r="A50" s="54" t="s">
        <v>31</v>
      </c>
      <c r="B50" s="54" t="s">
        <v>31</v>
      </c>
      <c r="C50" s="15">
        <v>17</v>
      </c>
      <c r="D50" s="15">
        <v>16.52</v>
      </c>
      <c r="E50" s="15">
        <v>16</v>
      </c>
      <c r="F50" s="15">
        <v>15</v>
      </c>
      <c r="G50" s="15">
        <v>15</v>
      </c>
      <c r="H50" s="15">
        <v>16</v>
      </c>
      <c r="I50" s="15">
        <v>16</v>
      </c>
      <c r="J50" s="15">
        <v>16</v>
      </c>
      <c r="K50" s="15">
        <v>16.026</v>
      </c>
      <c r="L50" s="15">
        <v>15.596</v>
      </c>
      <c r="M50" s="15">
        <v>12.023</v>
      </c>
      <c r="N50" s="15">
        <v>14.45</v>
      </c>
      <c r="O50" s="15">
        <v>14.45</v>
      </c>
      <c r="P50" s="15">
        <v>17</v>
      </c>
      <c r="Q50" s="32">
        <v>17.7</v>
      </c>
      <c r="R50" s="32">
        <v>14.4</v>
      </c>
      <c r="S50" s="15">
        <v>16.5</v>
      </c>
      <c r="T50" s="15">
        <v>16.5</v>
      </c>
      <c r="U50" s="15">
        <v>14.5</v>
      </c>
      <c r="V50" s="15">
        <v>14.7</v>
      </c>
      <c r="W50" s="15">
        <v>16.2</v>
      </c>
      <c r="X50" s="15">
        <v>17.899999999999999</v>
      </c>
      <c r="Y50" s="15">
        <v>18.2</v>
      </c>
      <c r="Z50" s="15">
        <v>14.776999999999999</v>
      </c>
      <c r="AA50" s="32">
        <v>16.600000000000001</v>
      </c>
      <c r="AB50" s="15">
        <v>15.693</v>
      </c>
      <c r="AD50" s="54">
        <v>15.693</v>
      </c>
      <c r="AF50" s="27">
        <v>-0.9070000000000018</v>
      </c>
      <c r="AG50" s="58">
        <v>-5.4638554216867571E-2</v>
      </c>
    </row>
    <row r="51" spans="1:33" x14ac:dyDescent="0.25">
      <c r="A51" s="54" t="s">
        <v>248</v>
      </c>
      <c r="B51" s="54" t="s">
        <v>485</v>
      </c>
      <c r="C51" s="15"/>
      <c r="D51" s="15"/>
      <c r="E51" s="15"/>
      <c r="F51" s="15"/>
      <c r="G51" s="15"/>
      <c r="H51" s="15"/>
      <c r="I51" s="15"/>
      <c r="J51" s="15"/>
      <c r="K51" s="15">
        <v>0</v>
      </c>
      <c r="L51" s="15">
        <v>0</v>
      </c>
      <c r="M51" s="15">
        <v>28.96</v>
      </c>
      <c r="N51" s="15">
        <v>28.96</v>
      </c>
      <c r="O51" s="15">
        <v>28.6</v>
      </c>
      <c r="P51" s="15">
        <v>29.7</v>
      </c>
      <c r="Q51" s="15">
        <v>35.5</v>
      </c>
      <c r="R51" s="15">
        <v>14.7</v>
      </c>
      <c r="S51" s="15">
        <v>14.5</v>
      </c>
      <c r="T51" s="15">
        <v>15.4</v>
      </c>
      <c r="U51" s="15">
        <v>13.2</v>
      </c>
      <c r="V51" s="15">
        <v>12.2</v>
      </c>
      <c r="W51" s="15">
        <v>14.3</v>
      </c>
      <c r="X51" s="15">
        <v>14.4</v>
      </c>
      <c r="Y51" s="15">
        <v>14.6</v>
      </c>
      <c r="Z51" s="15">
        <v>13.4</v>
      </c>
      <c r="AA51" s="15">
        <v>12.8</v>
      </c>
      <c r="AB51" s="15">
        <v>14.8</v>
      </c>
      <c r="AD51" s="54">
        <v>14.8</v>
      </c>
      <c r="AF51" s="27">
        <v>2</v>
      </c>
      <c r="AG51" s="58">
        <v>0.15625</v>
      </c>
    </row>
    <row r="52" spans="1:33" s="77" customFormat="1" x14ac:dyDescent="0.25">
      <c r="A52" s="77" t="s">
        <v>391</v>
      </c>
      <c r="B52" s="54"/>
      <c r="C52" s="78">
        <v>0</v>
      </c>
      <c r="D52" s="78">
        <v>3.18</v>
      </c>
      <c r="E52" s="78">
        <v>8.9979999999999993</v>
      </c>
      <c r="F52" s="78">
        <v>9</v>
      </c>
      <c r="G52" s="78">
        <v>0</v>
      </c>
      <c r="H52" s="78"/>
      <c r="I52" s="78"/>
      <c r="J52" s="78"/>
      <c r="K52" s="78"/>
      <c r="L52" s="78"/>
      <c r="M52" s="78"/>
      <c r="N52" s="78"/>
      <c r="O52" s="78"/>
      <c r="P52" s="78"/>
      <c r="Q52" s="78"/>
      <c r="R52" s="78"/>
      <c r="S52" s="78" t="s">
        <v>523</v>
      </c>
      <c r="T52" s="78" t="s">
        <v>523</v>
      </c>
      <c r="U52" s="78" t="s">
        <v>523</v>
      </c>
      <c r="V52" s="78" t="s">
        <v>523</v>
      </c>
      <c r="W52" s="78" t="s">
        <v>523</v>
      </c>
      <c r="X52" s="78" t="s">
        <v>523</v>
      </c>
      <c r="Y52" s="78" t="s">
        <v>523</v>
      </c>
      <c r="Z52" s="78"/>
      <c r="AA52" s="78" t="s">
        <v>523</v>
      </c>
      <c r="AB52" s="78"/>
      <c r="AF52" s="79"/>
      <c r="AG52" s="80"/>
    </row>
    <row r="53" spans="1:33" x14ac:dyDescent="0.25">
      <c r="A53" s="54" t="s">
        <v>262</v>
      </c>
      <c r="B53" s="54" t="s">
        <v>259</v>
      </c>
      <c r="C53" s="15"/>
      <c r="D53" s="15"/>
      <c r="E53" s="15">
        <v>0</v>
      </c>
      <c r="F53" s="15">
        <v>5</v>
      </c>
      <c r="G53" s="15">
        <v>5</v>
      </c>
      <c r="H53" s="15">
        <v>6.3289999999999997</v>
      </c>
      <c r="I53" s="15">
        <v>6</v>
      </c>
      <c r="J53" s="15">
        <v>6</v>
      </c>
      <c r="K53" s="15">
        <v>6.2088000000000001</v>
      </c>
      <c r="L53" s="15">
        <v>5.7184999999999997</v>
      </c>
      <c r="M53" s="15">
        <v>6.8369999999999997</v>
      </c>
      <c r="N53" s="15">
        <v>7.74</v>
      </c>
      <c r="O53" s="15">
        <v>7.798</v>
      </c>
      <c r="P53" s="15">
        <v>7.9459999999999997</v>
      </c>
      <c r="Q53" s="15">
        <v>8.83</v>
      </c>
      <c r="R53" s="15">
        <v>7.726</v>
      </c>
      <c r="S53" s="15">
        <v>8.27</v>
      </c>
      <c r="T53" s="15">
        <v>7.8897000000000004</v>
      </c>
      <c r="U53" s="15">
        <v>7.5919999999999996</v>
      </c>
      <c r="V53" s="15">
        <v>7.06</v>
      </c>
      <c r="W53" s="15">
        <v>7.7930000000000001</v>
      </c>
      <c r="X53" s="15">
        <v>8.0190000000000001</v>
      </c>
      <c r="Y53" s="15">
        <v>7.8559999999999999</v>
      </c>
      <c r="Z53" s="15">
        <v>8.0250000000000004</v>
      </c>
      <c r="AA53" s="15">
        <v>6.8208000000000002</v>
      </c>
      <c r="AB53" s="15">
        <v>7.7927</v>
      </c>
      <c r="AD53" s="54">
        <v>7.7927</v>
      </c>
      <c r="AF53" s="27">
        <v>0.97189999999999976</v>
      </c>
      <c r="AG53" s="58">
        <v>0.1424906169364297</v>
      </c>
    </row>
    <row r="54" spans="1:33" x14ac:dyDescent="0.25">
      <c r="A54" s="54" t="s">
        <v>263</v>
      </c>
      <c r="B54" s="54" t="s">
        <v>259</v>
      </c>
      <c r="C54" s="15"/>
      <c r="D54" s="15"/>
      <c r="E54" s="15">
        <v>0</v>
      </c>
      <c r="F54" s="15">
        <v>11</v>
      </c>
      <c r="G54" s="15">
        <v>11</v>
      </c>
      <c r="H54" s="15">
        <v>13.954000000000001</v>
      </c>
      <c r="I54" s="15">
        <v>13</v>
      </c>
      <c r="J54" s="15">
        <v>13</v>
      </c>
      <c r="K54" s="15">
        <v>13.253200000000001</v>
      </c>
      <c r="L54" s="15">
        <v>12.2723</v>
      </c>
      <c r="M54" s="15">
        <v>13.598000000000001</v>
      </c>
      <c r="N54" s="15">
        <v>14.3</v>
      </c>
      <c r="O54" s="15">
        <v>14.202</v>
      </c>
      <c r="P54" s="15">
        <v>14.651</v>
      </c>
      <c r="Q54" s="15">
        <v>15.601000000000001</v>
      </c>
      <c r="R54" s="15">
        <v>13.058</v>
      </c>
      <c r="S54" s="15">
        <v>14.64</v>
      </c>
      <c r="T54" s="15">
        <v>14.098000000000001</v>
      </c>
      <c r="U54" s="15">
        <v>13.845000000000001</v>
      </c>
      <c r="V54" s="15">
        <v>12.5</v>
      </c>
      <c r="W54" s="15">
        <v>14.366</v>
      </c>
      <c r="X54" s="15">
        <v>15.135999999999999</v>
      </c>
      <c r="Y54" s="15">
        <v>15.5</v>
      </c>
      <c r="Z54" s="15">
        <v>15.529</v>
      </c>
      <c r="AA54" s="15">
        <v>13.162000000000001</v>
      </c>
      <c r="AB54" s="15">
        <v>15.158300000000001</v>
      </c>
      <c r="AD54" s="54">
        <v>15.158300000000001</v>
      </c>
      <c r="AF54" s="27">
        <v>1.9962999999999997</v>
      </c>
      <c r="AG54" s="58">
        <v>0.15167147849870838</v>
      </c>
    </row>
    <row r="55" spans="1:33" x14ac:dyDescent="0.25">
      <c r="A55" s="54" t="s">
        <v>264</v>
      </c>
      <c r="B55" s="54" t="s">
        <v>228</v>
      </c>
      <c r="C55" s="15"/>
      <c r="D55" s="15"/>
      <c r="E55" s="15"/>
      <c r="F55" s="15"/>
      <c r="G55" s="15">
        <v>0</v>
      </c>
      <c r="H55" s="15">
        <v>1.3120000000000001</v>
      </c>
      <c r="I55" s="15">
        <v>7</v>
      </c>
      <c r="J55" s="15">
        <v>8</v>
      </c>
      <c r="K55" s="15">
        <v>8.4077999999999999</v>
      </c>
      <c r="L55" s="15">
        <v>8.0190999999999999</v>
      </c>
      <c r="M55" s="15">
        <v>8.2710000000000008</v>
      </c>
      <c r="N55" s="15">
        <v>8.5210000000000008</v>
      </c>
      <c r="O55" s="15">
        <v>8.5570000000000004</v>
      </c>
      <c r="P55" s="15">
        <v>9.2010000000000005</v>
      </c>
      <c r="Q55" s="15">
        <v>9.3689999999999998</v>
      </c>
      <c r="R55" s="15">
        <v>8.1959999999999997</v>
      </c>
      <c r="S55" s="15">
        <v>10.35</v>
      </c>
      <c r="T55" s="15">
        <v>9.7270000000000003</v>
      </c>
      <c r="U55" s="15">
        <v>9.6989999999999998</v>
      </c>
      <c r="V55" s="15">
        <v>9.6669999999999998</v>
      </c>
      <c r="W55" s="15">
        <v>11.364000000000001</v>
      </c>
      <c r="X55" s="15">
        <v>10.656000000000001</v>
      </c>
      <c r="Y55" s="15">
        <v>10.94</v>
      </c>
      <c r="Z55" s="15">
        <v>10.827</v>
      </c>
      <c r="AA55" s="15">
        <v>8.6649999999999991</v>
      </c>
      <c r="AB55" s="15">
        <v>10.2918</v>
      </c>
      <c r="AD55" s="54">
        <v>10.2918</v>
      </c>
      <c r="AF55" s="27">
        <v>1.6268000000000011</v>
      </c>
      <c r="AG55" s="58">
        <v>0.1877437968840163</v>
      </c>
    </row>
    <row r="56" spans="1:33" x14ac:dyDescent="0.25">
      <c r="A56" s="54" t="s">
        <v>62</v>
      </c>
      <c r="B56" s="54" t="s">
        <v>62</v>
      </c>
      <c r="C56" s="15">
        <v>18.57</v>
      </c>
      <c r="D56" s="15">
        <v>19.413</v>
      </c>
      <c r="E56" s="15">
        <v>19</v>
      </c>
      <c r="F56" s="15">
        <v>17.004999999999999</v>
      </c>
      <c r="G56" s="15">
        <v>20</v>
      </c>
      <c r="H56" s="15">
        <v>20</v>
      </c>
      <c r="I56" s="15">
        <v>23.4</v>
      </c>
      <c r="J56" s="15">
        <v>23.7</v>
      </c>
      <c r="K56" s="15">
        <v>28.512</v>
      </c>
      <c r="L56" s="15">
        <v>25.555</v>
      </c>
      <c r="M56" s="15">
        <v>22.6</v>
      </c>
      <c r="N56" s="15">
        <v>22.33</v>
      </c>
      <c r="O56" s="15">
        <v>26.9</v>
      </c>
      <c r="P56" s="15">
        <v>31</v>
      </c>
      <c r="Q56" s="15">
        <v>37.5</v>
      </c>
      <c r="R56" s="15">
        <v>37.5</v>
      </c>
      <c r="S56" s="15">
        <v>34</v>
      </c>
      <c r="T56" s="15">
        <v>32.9</v>
      </c>
      <c r="U56" s="15">
        <v>26.3</v>
      </c>
      <c r="V56" s="15">
        <v>29.9</v>
      </c>
      <c r="W56" s="15">
        <v>32.200000000000003</v>
      </c>
      <c r="X56" s="15">
        <v>32.799999999999997</v>
      </c>
      <c r="Y56" s="15">
        <v>32.5</v>
      </c>
      <c r="Z56" s="15">
        <v>33.200000000000003</v>
      </c>
      <c r="AA56" s="15">
        <v>30</v>
      </c>
      <c r="AB56" s="15">
        <v>35.533999999999999</v>
      </c>
      <c r="AD56" s="54">
        <v>35.533999999999999</v>
      </c>
      <c r="AF56" s="27">
        <v>5.5339999999999989</v>
      </c>
      <c r="AG56" s="58">
        <v>0.18446666666666664</v>
      </c>
    </row>
    <row r="57" spans="1:33" s="45" customFormat="1" x14ac:dyDescent="0.25">
      <c r="A57" s="45" t="s">
        <v>478</v>
      </c>
      <c r="B57" s="54" t="s">
        <v>125</v>
      </c>
      <c r="C57" s="38"/>
      <c r="D57" s="38"/>
      <c r="E57" s="38"/>
      <c r="F57" s="38"/>
      <c r="G57" s="38"/>
      <c r="H57" s="38"/>
      <c r="I57" s="38"/>
      <c r="J57" s="38"/>
      <c r="K57" s="38"/>
      <c r="L57" s="38"/>
      <c r="M57" s="38"/>
      <c r="N57" s="38"/>
      <c r="O57" s="38"/>
      <c r="P57" s="38"/>
      <c r="Q57" s="38">
        <v>0</v>
      </c>
      <c r="R57" s="38">
        <v>1.913</v>
      </c>
      <c r="S57" s="38">
        <v>2.06</v>
      </c>
      <c r="T57" s="38">
        <v>2.0030000000000001</v>
      </c>
      <c r="U57" s="38">
        <v>2.133</v>
      </c>
      <c r="V57" s="38">
        <v>2.5910000000000002</v>
      </c>
      <c r="W57" s="38">
        <v>2.6</v>
      </c>
      <c r="X57" s="47">
        <v>2.2999999999999998</v>
      </c>
      <c r="Y57" s="38">
        <v>2.4</v>
      </c>
      <c r="Z57" s="38">
        <v>2.5</v>
      </c>
      <c r="AA57" s="38">
        <v>2</v>
      </c>
      <c r="AB57" s="29">
        <v>2.5</v>
      </c>
      <c r="AC57" s="54"/>
      <c r="AD57" s="54" t="e">
        <v>#N/A</v>
      </c>
      <c r="AF57" s="27">
        <v>0.5</v>
      </c>
      <c r="AG57" s="58">
        <v>0.25</v>
      </c>
    </row>
    <row r="58" spans="1:33" s="45" customFormat="1" x14ac:dyDescent="0.25">
      <c r="A58" s="45" t="s">
        <v>533</v>
      </c>
      <c r="B58" s="54" t="s">
        <v>333</v>
      </c>
      <c r="C58" s="38"/>
      <c r="D58" s="38"/>
      <c r="E58" s="38"/>
      <c r="F58" s="38"/>
      <c r="G58" s="38"/>
      <c r="H58" s="38"/>
      <c r="I58" s="38"/>
      <c r="J58" s="38"/>
      <c r="K58" s="38"/>
      <c r="L58" s="38"/>
      <c r="M58" s="38"/>
      <c r="N58" s="38"/>
      <c r="O58" s="38"/>
      <c r="P58" s="38"/>
      <c r="Q58" s="38"/>
      <c r="R58" s="38"/>
      <c r="S58" s="38">
        <v>2</v>
      </c>
      <c r="T58" s="38">
        <v>2</v>
      </c>
      <c r="U58" s="38">
        <v>1.8520000000000001</v>
      </c>
      <c r="V58" s="38">
        <v>1.833</v>
      </c>
      <c r="W58" s="38">
        <v>1.752</v>
      </c>
      <c r="X58" s="38">
        <v>1.8</v>
      </c>
      <c r="Y58" s="38">
        <v>1.7</v>
      </c>
      <c r="Z58" s="38">
        <v>1.5</v>
      </c>
      <c r="AA58" s="38">
        <v>1.4</v>
      </c>
      <c r="AB58" s="29">
        <v>1.6</v>
      </c>
      <c r="AD58" s="54" t="e">
        <v>#N/A</v>
      </c>
      <c r="AF58" s="27">
        <v>0.20000000000000018</v>
      </c>
      <c r="AG58" s="58">
        <v>0.14285714285714299</v>
      </c>
    </row>
    <row r="59" spans="1:33" s="77" customFormat="1" x14ac:dyDescent="0.25">
      <c r="A59" s="77" t="s">
        <v>63</v>
      </c>
      <c r="B59" s="54"/>
      <c r="C59" s="78"/>
      <c r="D59" s="78"/>
      <c r="E59" s="78"/>
      <c r="F59" s="78"/>
      <c r="G59" s="78"/>
      <c r="H59" s="78"/>
      <c r="I59" s="78"/>
      <c r="J59" s="78"/>
      <c r="K59" s="78"/>
      <c r="L59" s="78">
        <v>0</v>
      </c>
      <c r="M59" s="78">
        <v>9.8000000000000007</v>
      </c>
      <c r="N59" s="78">
        <v>8.8000000000000007</v>
      </c>
      <c r="O59" s="78">
        <v>8.3000000000000007</v>
      </c>
      <c r="P59" s="78">
        <v>0</v>
      </c>
      <c r="Q59" s="78"/>
      <c r="R59" s="78"/>
      <c r="S59" s="78" t="s">
        <v>523</v>
      </c>
      <c r="T59" s="78" t="s">
        <v>523</v>
      </c>
      <c r="U59" s="78"/>
      <c r="V59" s="78" t="s">
        <v>523</v>
      </c>
      <c r="W59" s="78" t="s">
        <v>523</v>
      </c>
      <c r="X59" s="78" t="s">
        <v>523</v>
      </c>
      <c r="Y59" s="78" t="s">
        <v>523</v>
      </c>
      <c r="Z59" s="78"/>
      <c r="AA59" s="78" t="s">
        <v>523</v>
      </c>
      <c r="AB59" s="74"/>
      <c r="AC59" s="50"/>
      <c r="AD59" s="50"/>
      <c r="AF59" s="75"/>
      <c r="AG59" s="76"/>
    </row>
    <row r="60" spans="1:33" s="77" customFormat="1" x14ac:dyDescent="0.25">
      <c r="A60" s="77" t="s">
        <v>392</v>
      </c>
      <c r="B60" s="54"/>
      <c r="C60" s="78">
        <v>5.16</v>
      </c>
      <c r="D60" s="78">
        <v>5.085</v>
      </c>
      <c r="E60" s="78">
        <v>6.0060000000000002</v>
      </c>
      <c r="F60" s="78">
        <v>5</v>
      </c>
      <c r="G60" s="78">
        <v>8</v>
      </c>
      <c r="H60" s="78">
        <v>8</v>
      </c>
      <c r="I60" s="78">
        <v>0</v>
      </c>
      <c r="J60" s="78"/>
      <c r="K60" s="78"/>
      <c r="L60" s="78"/>
      <c r="M60" s="78"/>
      <c r="N60" s="78"/>
      <c r="O60" s="78"/>
      <c r="P60" s="78"/>
      <c r="Q60" s="78"/>
      <c r="R60" s="78"/>
      <c r="S60" s="78" t="s">
        <v>523</v>
      </c>
      <c r="T60" s="78" t="s">
        <v>523</v>
      </c>
      <c r="U60" s="78" t="s">
        <v>523</v>
      </c>
      <c r="V60" s="78" t="s">
        <v>523</v>
      </c>
      <c r="W60" s="78" t="s">
        <v>523</v>
      </c>
      <c r="X60" s="78" t="s">
        <v>523</v>
      </c>
      <c r="Y60" s="78" t="s">
        <v>523</v>
      </c>
      <c r="Z60" s="78"/>
      <c r="AA60" s="78" t="s">
        <v>523</v>
      </c>
      <c r="AB60" s="74"/>
      <c r="AC60" s="50"/>
      <c r="AD60" s="50"/>
      <c r="AF60" s="75"/>
      <c r="AG60" s="76"/>
    </row>
    <row r="61" spans="1:33" x14ac:dyDescent="0.25">
      <c r="A61" s="54" t="s">
        <v>114</v>
      </c>
      <c r="B61" s="54" t="s">
        <v>114</v>
      </c>
      <c r="C61" s="15"/>
      <c r="D61" s="15"/>
      <c r="E61" s="15"/>
      <c r="F61" s="15"/>
      <c r="G61" s="15"/>
      <c r="H61" s="15"/>
      <c r="I61" s="15"/>
      <c r="J61" s="15"/>
      <c r="K61" s="15"/>
      <c r="L61" s="15"/>
      <c r="M61" s="15"/>
      <c r="N61" s="15"/>
      <c r="O61" s="15">
        <v>0</v>
      </c>
      <c r="P61" s="15">
        <v>14.6</v>
      </c>
      <c r="Q61" s="15">
        <v>17.167000000000002</v>
      </c>
      <c r="R61" s="15">
        <v>13.923</v>
      </c>
      <c r="S61" s="15">
        <v>15.04</v>
      </c>
      <c r="T61" s="15">
        <v>14.608000000000001</v>
      </c>
      <c r="U61" s="15">
        <v>13.263999999999999</v>
      </c>
      <c r="V61" s="15">
        <v>13.726000000000001</v>
      </c>
      <c r="W61" s="15">
        <v>14.346</v>
      </c>
      <c r="X61" s="15">
        <v>14.494999999999999</v>
      </c>
      <c r="Y61" s="15">
        <v>14.8</v>
      </c>
      <c r="Z61" s="15">
        <v>14.688000000000001</v>
      </c>
      <c r="AA61" s="15">
        <v>13.176</v>
      </c>
      <c r="AB61" s="15">
        <v>15.191000000000001</v>
      </c>
      <c r="AD61" s="54">
        <v>15.191000000000001</v>
      </c>
      <c r="AF61" s="27">
        <v>2.0150000000000006</v>
      </c>
      <c r="AG61" s="58">
        <v>0.15292956891317552</v>
      </c>
    </row>
    <row r="62" spans="1:33" x14ac:dyDescent="0.25">
      <c r="A62" s="54" t="s">
        <v>46</v>
      </c>
      <c r="B62" s="54" t="s">
        <v>46</v>
      </c>
      <c r="C62" s="15">
        <v>0</v>
      </c>
      <c r="D62" s="15">
        <v>9.6470000000000002</v>
      </c>
      <c r="E62" s="15">
        <v>13.4</v>
      </c>
      <c r="F62" s="15">
        <v>11.32</v>
      </c>
      <c r="G62" s="15">
        <v>12.44</v>
      </c>
      <c r="H62" s="15">
        <v>14</v>
      </c>
      <c r="I62" s="15">
        <v>13</v>
      </c>
      <c r="J62" s="15">
        <v>12.9</v>
      </c>
      <c r="K62" s="15">
        <v>12.9</v>
      </c>
      <c r="L62" s="15">
        <v>20.105223560353433</v>
      </c>
      <c r="M62" s="15">
        <v>15.6</v>
      </c>
      <c r="N62" s="15">
        <v>16.399999999999999</v>
      </c>
      <c r="O62" s="15">
        <v>15.9</v>
      </c>
      <c r="P62" s="15">
        <v>17</v>
      </c>
      <c r="Q62" s="15">
        <v>19.5</v>
      </c>
      <c r="R62" s="15">
        <v>16.25</v>
      </c>
      <c r="S62" s="15">
        <v>17.02</v>
      </c>
      <c r="T62" s="15">
        <v>16.3</v>
      </c>
      <c r="U62" s="15">
        <v>12.6</v>
      </c>
      <c r="V62" s="38">
        <v>16</v>
      </c>
      <c r="W62" s="38">
        <v>17</v>
      </c>
      <c r="X62" s="38">
        <v>17.100000000000001</v>
      </c>
      <c r="Y62" s="38">
        <v>16.5</v>
      </c>
      <c r="Z62" s="38">
        <v>16.600000000000001</v>
      </c>
      <c r="AA62" s="15">
        <v>14.516</v>
      </c>
      <c r="AB62" s="15">
        <v>16.571999999999999</v>
      </c>
      <c r="AD62" s="54">
        <v>16.571999999999999</v>
      </c>
      <c r="AF62" s="27">
        <v>2.0559999999999992</v>
      </c>
      <c r="AG62" s="58">
        <v>0.14163681454946261</v>
      </c>
    </row>
    <row r="63" spans="1:33" x14ac:dyDescent="0.25">
      <c r="A63" s="54" t="s">
        <v>337</v>
      </c>
      <c r="B63" s="54" t="s">
        <v>569</v>
      </c>
      <c r="C63" s="15">
        <v>484</v>
      </c>
      <c r="D63" s="15">
        <v>444.90999999999997</v>
      </c>
      <c r="E63" s="15">
        <v>495</v>
      </c>
      <c r="F63" s="15">
        <v>440</v>
      </c>
      <c r="G63" s="15">
        <v>407</v>
      </c>
      <c r="H63" s="15">
        <v>479</v>
      </c>
      <c r="I63" s="15">
        <v>470.37200000000001</v>
      </c>
      <c r="J63" s="15">
        <v>475</v>
      </c>
      <c r="K63" s="15">
        <v>464.34800000000001</v>
      </c>
      <c r="L63" s="15">
        <v>425.28801229282811</v>
      </c>
      <c r="M63" s="15">
        <v>501.572</v>
      </c>
      <c r="N63" s="15">
        <v>460.5</v>
      </c>
      <c r="O63" s="15">
        <v>487.2</v>
      </c>
      <c r="P63" s="15">
        <v>469.1</v>
      </c>
      <c r="Q63" s="15">
        <v>538.4</v>
      </c>
      <c r="R63" s="15">
        <v>450.2</v>
      </c>
      <c r="S63" s="15">
        <v>484</v>
      </c>
      <c r="T63" s="15">
        <v>482.91</v>
      </c>
      <c r="U63" s="15">
        <v>451.9</v>
      </c>
      <c r="V63" s="15">
        <v>446.6</v>
      </c>
      <c r="W63" s="15">
        <v>477.26</v>
      </c>
      <c r="X63" s="15">
        <v>478.3</v>
      </c>
      <c r="Y63" s="15">
        <v>467.84800000000001</v>
      </c>
      <c r="Z63" s="15">
        <v>452.48099999999999</v>
      </c>
      <c r="AA63" s="15">
        <v>413.41199999999998</v>
      </c>
      <c r="AB63" s="15">
        <v>473.38996999999995</v>
      </c>
      <c r="AD63" s="54">
        <v>473.38996999999995</v>
      </c>
      <c r="AF63" s="27">
        <v>59.977969999999971</v>
      </c>
      <c r="AG63" s="58">
        <v>0.14508037986318725</v>
      </c>
    </row>
    <row r="64" spans="1:33" s="77" customFormat="1" x14ac:dyDescent="0.25">
      <c r="A64" s="77" t="s">
        <v>393</v>
      </c>
      <c r="B64" s="54"/>
      <c r="C64" s="78"/>
      <c r="D64" s="78"/>
      <c r="E64" s="78"/>
      <c r="F64" s="78"/>
      <c r="G64" s="78"/>
      <c r="H64" s="78"/>
      <c r="I64" s="78"/>
      <c r="J64" s="78"/>
      <c r="K64" s="78">
        <v>0</v>
      </c>
      <c r="L64" s="78">
        <v>3.3085</v>
      </c>
      <c r="M64" s="78">
        <v>0</v>
      </c>
      <c r="N64" s="78"/>
      <c r="O64" s="78"/>
      <c r="P64" s="78"/>
      <c r="Q64" s="78"/>
      <c r="R64" s="78"/>
      <c r="S64" s="78" t="s">
        <v>523</v>
      </c>
      <c r="T64" s="78" t="s">
        <v>523</v>
      </c>
      <c r="U64" s="78" t="s">
        <v>523</v>
      </c>
      <c r="V64" s="78" t="s">
        <v>523</v>
      </c>
      <c r="W64" s="78" t="s">
        <v>523</v>
      </c>
      <c r="X64" s="78" t="s">
        <v>523</v>
      </c>
      <c r="Y64" s="78" t="s">
        <v>523</v>
      </c>
      <c r="Z64" s="78"/>
      <c r="AA64" s="78" t="s">
        <v>523</v>
      </c>
      <c r="AB64" s="74"/>
      <c r="AC64" s="50"/>
      <c r="AD64" s="50"/>
      <c r="AF64" s="75"/>
      <c r="AG64" s="76"/>
    </row>
    <row r="65" spans="1:33" x14ac:dyDescent="0.25">
      <c r="A65" s="54" t="s">
        <v>177</v>
      </c>
      <c r="B65" s="54" t="s">
        <v>177</v>
      </c>
      <c r="C65" s="15"/>
      <c r="D65" s="15"/>
      <c r="E65" s="15"/>
      <c r="F65" s="15"/>
      <c r="G65" s="15"/>
      <c r="H65" s="15"/>
      <c r="I65" s="15"/>
      <c r="J65" s="15"/>
      <c r="K65" s="15"/>
      <c r="L65" s="15">
        <v>0</v>
      </c>
      <c r="M65" s="15">
        <v>6.7649999999999997</v>
      </c>
      <c r="N65" s="15">
        <v>6.7649999999999997</v>
      </c>
      <c r="O65" s="29">
        <v>7.1199999999999992</v>
      </c>
      <c r="P65" s="15">
        <v>7.4749999999999996</v>
      </c>
      <c r="Q65" s="15">
        <v>8.3989999999999991</v>
      </c>
      <c r="R65" s="15">
        <v>7.1020000000000003</v>
      </c>
      <c r="S65" s="15">
        <v>7.43</v>
      </c>
      <c r="T65" s="15">
        <v>7.5039999999999996</v>
      </c>
      <c r="U65" s="15">
        <v>6.7670000000000003</v>
      </c>
      <c r="V65" s="15">
        <v>7</v>
      </c>
      <c r="W65" s="15">
        <v>7.4820000000000002</v>
      </c>
      <c r="X65" s="15">
        <v>7.34</v>
      </c>
      <c r="Y65" s="15">
        <v>6.98</v>
      </c>
      <c r="Z65" s="15">
        <v>6.86</v>
      </c>
      <c r="AA65" s="15">
        <v>6.5</v>
      </c>
      <c r="AB65" s="15">
        <v>7.54</v>
      </c>
      <c r="AD65" s="54">
        <v>7.54</v>
      </c>
      <c r="AF65" s="27">
        <v>1.04</v>
      </c>
      <c r="AG65" s="58">
        <v>0.16</v>
      </c>
    </row>
    <row r="66" spans="1:33" s="45" customFormat="1" x14ac:dyDescent="0.25">
      <c r="A66" s="104" t="s">
        <v>89</v>
      </c>
      <c r="B66" s="54" t="s">
        <v>118</v>
      </c>
      <c r="C66" s="38"/>
      <c r="D66" s="38"/>
      <c r="E66" s="38"/>
      <c r="F66" s="38"/>
      <c r="G66" s="38"/>
      <c r="H66" s="38"/>
      <c r="I66" s="38"/>
      <c r="J66" s="38"/>
      <c r="K66" s="38"/>
      <c r="L66" s="38"/>
      <c r="M66" s="38"/>
      <c r="N66" s="38"/>
      <c r="O66" s="38"/>
      <c r="P66" s="38"/>
      <c r="Q66" s="38"/>
      <c r="R66" s="38">
        <v>0</v>
      </c>
      <c r="S66" s="38">
        <v>7</v>
      </c>
      <c r="T66" s="38">
        <v>7.6</v>
      </c>
      <c r="U66" s="38">
        <v>7.1</v>
      </c>
      <c r="V66" s="38">
        <v>7.359</v>
      </c>
      <c r="W66" s="38">
        <v>7.9</v>
      </c>
      <c r="X66" s="38">
        <v>7.9</v>
      </c>
      <c r="Y66" s="38">
        <v>7.95</v>
      </c>
      <c r="Z66" s="38">
        <v>8</v>
      </c>
      <c r="AA66" s="38">
        <v>7</v>
      </c>
      <c r="AB66" s="29">
        <v>8</v>
      </c>
      <c r="AD66" s="45" t="e">
        <v>#N/A</v>
      </c>
      <c r="AF66" s="64">
        <v>1</v>
      </c>
      <c r="AG66" s="65">
        <v>0.14285714285714285</v>
      </c>
    </row>
    <row r="67" spans="1:33" x14ac:dyDescent="0.25">
      <c r="A67" s="54" t="s">
        <v>95</v>
      </c>
      <c r="B67" s="54" t="s">
        <v>95</v>
      </c>
      <c r="C67" s="15">
        <v>18</v>
      </c>
      <c r="D67" s="15">
        <v>15.99</v>
      </c>
      <c r="E67" s="15">
        <v>17</v>
      </c>
      <c r="F67" s="15">
        <v>17</v>
      </c>
      <c r="G67" s="15">
        <v>17</v>
      </c>
      <c r="H67" s="15">
        <v>19</v>
      </c>
      <c r="I67" s="15">
        <v>20</v>
      </c>
      <c r="J67" s="15">
        <v>20</v>
      </c>
      <c r="K67" s="15">
        <v>34.793999999999997</v>
      </c>
      <c r="L67" s="15">
        <v>26.791221251968341</v>
      </c>
      <c r="M67" s="15">
        <v>30.119</v>
      </c>
      <c r="N67" s="15">
        <v>33.777000000000001</v>
      </c>
      <c r="O67" s="15">
        <v>32.418999999999997</v>
      </c>
      <c r="P67" s="15">
        <v>32.741</v>
      </c>
      <c r="Q67" s="15">
        <v>38.128</v>
      </c>
      <c r="R67" s="15">
        <v>31.132000000000001</v>
      </c>
      <c r="S67" s="15">
        <v>33</v>
      </c>
      <c r="T67" s="15">
        <v>32.234999999999999</v>
      </c>
      <c r="U67" s="15">
        <v>29.317</v>
      </c>
      <c r="V67" s="15">
        <v>30.053999999999998</v>
      </c>
      <c r="W67" s="15">
        <v>31.611999999999998</v>
      </c>
      <c r="X67" s="15">
        <v>30.535</v>
      </c>
      <c r="Y67" s="15">
        <v>32.299999999999997</v>
      </c>
      <c r="Z67" s="15">
        <v>31.899000000000001</v>
      </c>
      <c r="AA67" s="15">
        <v>28.837</v>
      </c>
      <c r="AB67" s="15">
        <v>33.405999999999999</v>
      </c>
      <c r="AD67" s="54">
        <v>33.405999999999999</v>
      </c>
      <c r="AF67" s="27">
        <v>4.5689999999999991</v>
      </c>
      <c r="AG67" s="58">
        <v>0.1584422790165412</v>
      </c>
    </row>
    <row r="68" spans="1:33" s="77" customFormat="1" x14ac:dyDescent="0.25">
      <c r="A68" s="77" t="s">
        <v>501</v>
      </c>
      <c r="B68" s="54"/>
      <c r="C68" s="78"/>
      <c r="D68" s="78"/>
      <c r="E68" s="78"/>
      <c r="F68" s="78"/>
      <c r="G68" s="78"/>
      <c r="H68" s="78"/>
      <c r="I68" s="78"/>
      <c r="J68" s="78"/>
      <c r="K68" s="78"/>
      <c r="L68" s="78"/>
      <c r="M68" s="78"/>
      <c r="N68" s="78"/>
      <c r="O68" s="78">
        <v>0</v>
      </c>
      <c r="P68" s="78">
        <v>0.9</v>
      </c>
      <c r="Q68" s="78">
        <v>2.254</v>
      </c>
      <c r="R68" s="78">
        <v>1.81</v>
      </c>
      <c r="S68" s="78">
        <v>1.93</v>
      </c>
      <c r="T68" s="78">
        <v>2.6</v>
      </c>
      <c r="U68" s="78">
        <v>3.9</v>
      </c>
      <c r="V68" s="78">
        <v>4.9000000000000004</v>
      </c>
      <c r="W68" s="78" t="s">
        <v>523</v>
      </c>
      <c r="X68" s="78" t="s">
        <v>523</v>
      </c>
      <c r="Y68" s="78" t="s">
        <v>523</v>
      </c>
      <c r="Z68" s="78"/>
      <c r="AA68" s="78" t="s">
        <v>523</v>
      </c>
      <c r="AB68" s="74"/>
      <c r="AC68" s="50"/>
      <c r="AD68" s="50"/>
      <c r="AF68" s="75"/>
      <c r="AG68" s="76"/>
    </row>
    <row r="69" spans="1:33" s="50" customFormat="1" x14ac:dyDescent="0.25">
      <c r="A69" s="50" t="s">
        <v>544</v>
      </c>
      <c r="B69" s="54" t="s">
        <v>496</v>
      </c>
      <c r="C69" s="74"/>
      <c r="D69" s="74"/>
      <c r="E69" s="74"/>
      <c r="F69" s="74"/>
      <c r="G69" s="74"/>
      <c r="H69" s="74"/>
      <c r="I69" s="74"/>
      <c r="J69" s="74"/>
      <c r="K69" s="74"/>
      <c r="L69" s="74"/>
      <c r="M69" s="74"/>
      <c r="N69" s="74"/>
      <c r="O69" s="74"/>
      <c r="P69" s="74"/>
      <c r="Q69" s="74"/>
      <c r="R69" s="74"/>
      <c r="S69" s="74"/>
      <c r="T69" s="74"/>
      <c r="U69" s="74"/>
      <c r="V69" s="74">
        <v>4.7</v>
      </c>
      <c r="W69" s="74">
        <v>5.39</v>
      </c>
      <c r="X69" s="74">
        <v>5.3</v>
      </c>
      <c r="Y69" s="74">
        <v>5.5</v>
      </c>
      <c r="Z69" s="74"/>
      <c r="AA69" s="74" t="s">
        <v>523</v>
      </c>
      <c r="AB69" s="74"/>
      <c r="AF69" s="75"/>
      <c r="AG69" s="76"/>
    </row>
    <row r="70" spans="1:33" x14ac:dyDescent="0.25">
      <c r="A70" s="54" t="s">
        <v>502</v>
      </c>
      <c r="B70" s="54" t="s">
        <v>490</v>
      </c>
      <c r="C70" s="15"/>
      <c r="D70" s="15"/>
      <c r="E70" s="15"/>
      <c r="F70" s="15"/>
      <c r="G70" s="15"/>
      <c r="H70" s="15"/>
      <c r="I70" s="15"/>
      <c r="J70" s="15"/>
      <c r="K70" s="15"/>
      <c r="L70" s="15"/>
      <c r="M70" s="15"/>
      <c r="N70" s="15"/>
      <c r="O70" s="15"/>
      <c r="P70" s="15"/>
      <c r="Q70" s="15"/>
      <c r="R70" s="15"/>
      <c r="S70" s="15" t="s">
        <v>523</v>
      </c>
      <c r="T70" s="15">
        <v>11.286</v>
      </c>
      <c r="U70" s="15">
        <v>10.49</v>
      </c>
      <c r="V70" s="15">
        <v>11.45</v>
      </c>
      <c r="W70" s="15">
        <v>11.565000000000001</v>
      </c>
      <c r="X70" s="15">
        <v>12.06</v>
      </c>
      <c r="Y70" s="15">
        <v>11.32</v>
      </c>
      <c r="Z70" s="15">
        <v>10.96</v>
      </c>
      <c r="AA70" s="15">
        <v>9.8989999999999991</v>
      </c>
      <c r="AB70" s="15">
        <v>11.18</v>
      </c>
      <c r="AD70" s="54">
        <v>11.18</v>
      </c>
      <c r="AF70" s="27">
        <v>1.2810000000000006</v>
      </c>
      <c r="AG70" s="58">
        <v>0.12940701080917272</v>
      </c>
    </row>
    <row r="71" spans="1:33" x14ac:dyDescent="0.25">
      <c r="A71" s="54" t="s">
        <v>90</v>
      </c>
      <c r="B71" s="54" t="s">
        <v>90</v>
      </c>
      <c r="C71" s="15">
        <v>106</v>
      </c>
      <c r="D71" s="15">
        <v>96.1</v>
      </c>
      <c r="E71" s="15">
        <v>95.641000000000005</v>
      </c>
      <c r="F71" s="15">
        <v>103.194</v>
      </c>
      <c r="G71" s="15">
        <v>91</v>
      </c>
      <c r="H71" s="15">
        <v>97</v>
      </c>
      <c r="I71" s="15">
        <v>97</v>
      </c>
      <c r="J71" s="15">
        <v>107</v>
      </c>
      <c r="K71" s="15">
        <v>102.682</v>
      </c>
      <c r="L71" s="15">
        <v>113.0292703600058</v>
      </c>
      <c r="M71" s="15">
        <v>93.99</v>
      </c>
      <c r="N71" s="15">
        <v>93</v>
      </c>
      <c r="O71" s="15">
        <v>99</v>
      </c>
      <c r="P71" s="15">
        <v>103.96</v>
      </c>
      <c r="Q71" s="15">
        <v>119.21</v>
      </c>
      <c r="R71" s="15">
        <v>101.29</v>
      </c>
      <c r="S71" s="15">
        <v>106</v>
      </c>
      <c r="T71" s="15">
        <v>105.97799999999999</v>
      </c>
      <c r="U71" s="15">
        <v>98.885999999999996</v>
      </c>
      <c r="V71" s="15">
        <v>101.02</v>
      </c>
      <c r="W71" s="15">
        <v>105.55200000000001</v>
      </c>
      <c r="X71" s="15">
        <v>105.378</v>
      </c>
      <c r="Y71" s="15">
        <v>106.69499999999999</v>
      </c>
      <c r="Z71" s="15">
        <v>102.72199999999999</v>
      </c>
      <c r="AA71" s="15">
        <v>102.794</v>
      </c>
      <c r="AB71" s="15">
        <v>121.777</v>
      </c>
      <c r="AD71" s="54">
        <v>121.777</v>
      </c>
      <c r="AF71" s="27">
        <v>18.983000000000004</v>
      </c>
      <c r="AG71" s="58">
        <v>0.18467031149678001</v>
      </c>
    </row>
    <row r="72" spans="1:33" s="45" customFormat="1" x14ac:dyDescent="0.25">
      <c r="A72" s="45" t="s">
        <v>93</v>
      </c>
      <c r="B72" s="54" t="s">
        <v>281</v>
      </c>
      <c r="C72" s="38"/>
      <c r="D72" s="38"/>
      <c r="E72" s="38"/>
      <c r="F72" s="38"/>
      <c r="G72" s="38"/>
      <c r="H72" s="38"/>
      <c r="I72" s="38"/>
      <c r="J72" s="38"/>
      <c r="K72" s="38">
        <v>0</v>
      </c>
      <c r="L72" s="38">
        <v>12.5</v>
      </c>
      <c r="M72" s="38">
        <v>26.3</v>
      </c>
      <c r="N72" s="38">
        <v>30.283000000000001</v>
      </c>
      <c r="O72" s="38">
        <v>25</v>
      </c>
      <c r="P72" s="38">
        <v>30</v>
      </c>
      <c r="Q72" s="38">
        <v>32.299999999999997</v>
      </c>
      <c r="R72" s="38">
        <v>27.7</v>
      </c>
      <c r="S72" s="38">
        <v>33.1</v>
      </c>
      <c r="T72" s="38">
        <v>33.770000000000003</v>
      </c>
      <c r="U72" s="38">
        <v>16.306000000000001</v>
      </c>
      <c r="V72" s="38">
        <v>31.344000000000001</v>
      </c>
      <c r="W72" s="38">
        <v>30.029</v>
      </c>
      <c r="X72" s="38">
        <v>30.6</v>
      </c>
      <c r="Y72" s="38">
        <v>30.1</v>
      </c>
      <c r="Z72" s="38">
        <v>29.1</v>
      </c>
      <c r="AA72" s="38">
        <v>28.5</v>
      </c>
      <c r="AB72" s="29">
        <v>29.5</v>
      </c>
      <c r="AC72" s="54"/>
      <c r="AD72" s="54" t="e">
        <v>#N/A</v>
      </c>
      <c r="AF72" s="27">
        <v>1</v>
      </c>
      <c r="AG72" s="58">
        <v>3.5087719298245612E-2</v>
      </c>
    </row>
    <row r="73" spans="1:33" x14ac:dyDescent="0.25">
      <c r="A73" s="54" t="s">
        <v>562</v>
      </c>
      <c r="B73" s="54" t="s">
        <v>185</v>
      </c>
      <c r="C73" s="15"/>
      <c r="D73" s="15"/>
      <c r="E73" s="15"/>
      <c r="F73" s="15"/>
      <c r="G73" s="15"/>
      <c r="H73" s="15"/>
      <c r="I73" s="15"/>
      <c r="J73" s="15"/>
      <c r="K73" s="15"/>
      <c r="L73" s="15"/>
      <c r="M73" s="15"/>
      <c r="N73" s="15"/>
      <c r="O73" s="15"/>
      <c r="P73" s="15"/>
      <c r="Q73" s="15"/>
      <c r="R73" s="15"/>
      <c r="S73" s="15">
        <v>4.3</v>
      </c>
      <c r="T73" s="15">
        <v>4.7</v>
      </c>
      <c r="U73" s="15">
        <v>4.8</v>
      </c>
      <c r="V73" s="38">
        <v>5.3</v>
      </c>
      <c r="W73" s="38">
        <v>5.7</v>
      </c>
      <c r="X73" s="38">
        <v>5.7</v>
      </c>
      <c r="Y73" s="38">
        <v>5.4</v>
      </c>
      <c r="Z73" s="38">
        <v>4.7</v>
      </c>
      <c r="AA73" s="38">
        <v>4</v>
      </c>
      <c r="AB73" s="15">
        <v>5.3650000000000002</v>
      </c>
      <c r="AD73" s="54">
        <v>5.3650000000000002</v>
      </c>
      <c r="AF73" s="27">
        <v>1.3650000000000002</v>
      </c>
      <c r="AG73" s="58">
        <v>0.34125000000000005</v>
      </c>
    </row>
    <row r="74" spans="1:33" x14ac:dyDescent="0.25">
      <c r="A74" s="102" t="s">
        <v>97</v>
      </c>
      <c r="B74" s="54" t="s">
        <v>97</v>
      </c>
      <c r="C74" s="15"/>
      <c r="D74" s="15"/>
      <c r="E74" s="15"/>
      <c r="F74" s="15"/>
      <c r="G74" s="15"/>
      <c r="H74" s="15"/>
      <c r="I74" s="15"/>
      <c r="J74" s="15"/>
      <c r="K74" s="15"/>
      <c r="L74" s="15"/>
      <c r="M74" s="15"/>
      <c r="N74" s="15"/>
      <c r="O74" s="15">
        <v>0</v>
      </c>
      <c r="P74" s="15">
        <v>53.4</v>
      </c>
      <c r="Q74" s="15">
        <v>50.4</v>
      </c>
      <c r="R74" s="15">
        <v>47.3</v>
      </c>
      <c r="S74" s="15">
        <v>47</v>
      </c>
      <c r="T74" s="15">
        <v>47.4</v>
      </c>
      <c r="U74" s="15">
        <v>41.4</v>
      </c>
      <c r="V74" s="15">
        <v>43</v>
      </c>
      <c r="W74" s="15">
        <v>46</v>
      </c>
      <c r="X74" s="15">
        <v>46</v>
      </c>
      <c r="Y74" s="15">
        <v>46.8</v>
      </c>
      <c r="Z74" s="15">
        <v>42.5</v>
      </c>
      <c r="AA74" s="15">
        <v>40.9</v>
      </c>
      <c r="AB74" s="15">
        <v>48</v>
      </c>
      <c r="AD74" s="54">
        <v>48</v>
      </c>
      <c r="AF74" s="27">
        <v>7.1000000000000014</v>
      </c>
      <c r="AG74" s="58">
        <v>0.1735941320293399</v>
      </c>
    </row>
    <row r="75" spans="1:33" x14ac:dyDescent="0.25">
      <c r="A75" s="54" t="s">
        <v>100</v>
      </c>
      <c r="B75" s="54" t="s">
        <v>100</v>
      </c>
      <c r="C75" s="15">
        <v>234</v>
      </c>
      <c r="D75" s="15">
        <v>209.5</v>
      </c>
      <c r="E75" s="15">
        <v>219</v>
      </c>
      <c r="F75" s="15">
        <v>202</v>
      </c>
      <c r="G75" s="15">
        <v>198</v>
      </c>
      <c r="H75" s="15">
        <v>212</v>
      </c>
      <c r="I75" s="15">
        <v>212.72200000000001</v>
      </c>
      <c r="J75" s="15">
        <v>213</v>
      </c>
      <c r="K75" s="15">
        <v>211</v>
      </c>
      <c r="L75" s="15">
        <v>206</v>
      </c>
      <c r="M75" s="15">
        <v>206</v>
      </c>
      <c r="N75" s="15">
        <v>207</v>
      </c>
      <c r="O75" s="15">
        <v>195</v>
      </c>
      <c r="P75" s="15">
        <v>205</v>
      </c>
      <c r="Q75" s="15">
        <v>237</v>
      </c>
      <c r="R75" s="15">
        <v>195</v>
      </c>
      <c r="S75" s="15">
        <v>211</v>
      </c>
      <c r="T75" s="15">
        <v>208</v>
      </c>
      <c r="U75" s="15">
        <v>195</v>
      </c>
      <c r="V75" s="15">
        <v>197</v>
      </c>
      <c r="W75" s="15">
        <v>210</v>
      </c>
      <c r="X75" s="15">
        <v>212</v>
      </c>
      <c r="Y75" s="15">
        <v>213</v>
      </c>
      <c r="Z75" s="15">
        <v>213</v>
      </c>
      <c r="AA75" s="15">
        <v>194</v>
      </c>
      <c r="AB75" s="15">
        <v>226</v>
      </c>
      <c r="AD75" s="54">
        <v>226</v>
      </c>
      <c r="AF75" s="27">
        <v>32</v>
      </c>
      <c r="AG75" s="58">
        <v>0.16494845360824742</v>
      </c>
    </row>
    <row r="76" spans="1:33" x14ac:dyDescent="0.25">
      <c r="A76" s="54" t="s">
        <v>101</v>
      </c>
      <c r="B76" s="54" t="s">
        <v>489</v>
      </c>
      <c r="C76" s="15">
        <v>714.471</v>
      </c>
      <c r="D76" s="15">
        <v>672.92</v>
      </c>
      <c r="E76" s="15">
        <v>693</v>
      </c>
      <c r="F76" s="15">
        <v>631</v>
      </c>
      <c r="G76" s="15">
        <v>595</v>
      </c>
      <c r="H76" s="15">
        <v>666</v>
      </c>
      <c r="I76" s="15">
        <v>665</v>
      </c>
      <c r="J76" s="15">
        <v>674</v>
      </c>
      <c r="K76" s="15">
        <v>667.56799999999998</v>
      </c>
      <c r="L76" s="15">
        <v>649.27300000000002</v>
      </c>
      <c r="M76" s="15">
        <v>653.37199999999996</v>
      </c>
      <c r="N76" s="15">
        <v>685.33799999999997</v>
      </c>
      <c r="O76" s="15">
        <v>668.875</v>
      </c>
      <c r="P76" s="15">
        <v>717.82100000000003</v>
      </c>
      <c r="Q76" s="15">
        <v>812.74800000000005</v>
      </c>
      <c r="R76" s="15">
        <v>753.35599999999999</v>
      </c>
      <c r="S76" s="15">
        <v>712</v>
      </c>
      <c r="T76" s="15">
        <v>676</v>
      </c>
      <c r="U76" s="15">
        <v>623.6</v>
      </c>
      <c r="V76" s="15">
        <v>603.85699999999997</v>
      </c>
      <c r="W76" s="15">
        <v>647.93600000000004</v>
      </c>
      <c r="X76" s="15">
        <v>645.70000000000005</v>
      </c>
      <c r="Y76" s="15">
        <v>628.12400000000002</v>
      </c>
      <c r="Z76" s="15">
        <v>640.34</v>
      </c>
      <c r="AA76" s="15">
        <v>569.14400000000001</v>
      </c>
      <c r="AB76" s="15">
        <v>683.78899999999999</v>
      </c>
      <c r="AD76" s="54">
        <v>683.78899999999999</v>
      </c>
      <c r="AF76" s="27">
        <v>114.64499999999998</v>
      </c>
      <c r="AG76" s="58">
        <v>0.20143408346569583</v>
      </c>
    </row>
    <row r="77" spans="1:33" s="37" customFormat="1" x14ac:dyDescent="0.25">
      <c r="A77" s="37" t="s">
        <v>196</v>
      </c>
      <c r="B77" s="54" t="s">
        <v>196</v>
      </c>
      <c r="C77" s="36">
        <v>74</v>
      </c>
      <c r="D77" s="36">
        <v>72.209999999999994</v>
      </c>
      <c r="E77" s="36">
        <v>74</v>
      </c>
      <c r="F77" s="36">
        <v>74</v>
      </c>
      <c r="G77" s="36">
        <v>81</v>
      </c>
      <c r="H77" s="36">
        <v>90</v>
      </c>
      <c r="I77" s="36">
        <v>91</v>
      </c>
      <c r="J77" s="36">
        <v>93</v>
      </c>
      <c r="K77" s="36">
        <v>91.784999999999997</v>
      </c>
      <c r="L77" s="36">
        <v>91.131</v>
      </c>
      <c r="M77" s="36">
        <v>88.07</v>
      </c>
      <c r="N77" s="36">
        <v>85</v>
      </c>
      <c r="O77" s="36">
        <v>88.5</v>
      </c>
      <c r="P77" s="36">
        <v>93.5</v>
      </c>
      <c r="Q77" s="36">
        <v>0</v>
      </c>
      <c r="R77" s="36"/>
      <c r="S77" s="36" t="s">
        <v>523</v>
      </c>
      <c r="T77" s="36" t="s">
        <v>523</v>
      </c>
      <c r="U77" s="36" t="s">
        <v>523</v>
      </c>
      <c r="V77" s="36" t="s">
        <v>523</v>
      </c>
      <c r="W77" s="36" t="s">
        <v>523</v>
      </c>
      <c r="X77" s="36" t="s">
        <v>523</v>
      </c>
      <c r="Y77" s="36" t="s">
        <v>523</v>
      </c>
      <c r="Z77" s="36"/>
      <c r="AA77" s="36" t="s">
        <v>523</v>
      </c>
      <c r="AB77" s="15"/>
      <c r="AC77" s="54"/>
      <c r="AD77" s="54"/>
      <c r="AF77" s="27"/>
      <c r="AG77" s="58"/>
    </row>
    <row r="78" spans="1:33" x14ac:dyDescent="0.25">
      <c r="A78" s="54" t="s">
        <v>524</v>
      </c>
      <c r="B78" s="54" t="s">
        <v>503</v>
      </c>
      <c r="C78" s="15"/>
      <c r="D78" s="15"/>
      <c r="E78" s="15"/>
      <c r="F78" s="15"/>
      <c r="G78" s="15"/>
      <c r="H78" s="15"/>
      <c r="I78" s="15"/>
      <c r="J78" s="15"/>
      <c r="K78" s="15"/>
      <c r="L78" s="15"/>
      <c r="M78" s="15"/>
      <c r="N78" s="15"/>
      <c r="O78" s="15"/>
      <c r="P78" s="15"/>
      <c r="Q78" s="15">
        <v>969.38</v>
      </c>
      <c r="R78" s="15">
        <v>849.5</v>
      </c>
      <c r="S78" s="15">
        <v>888</v>
      </c>
      <c r="T78" s="29">
        <v>838</v>
      </c>
      <c r="U78" s="15">
        <v>788</v>
      </c>
      <c r="V78" s="15">
        <v>831.6</v>
      </c>
      <c r="W78" s="15">
        <v>861</v>
      </c>
      <c r="X78" s="15">
        <v>857</v>
      </c>
      <c r="Y78" s="15">
        <v>825.5</v>
      </c>
      <c r="Z78" s="15">
        <v>781</v>
      </c>
      <c r="AA78" s="15">
        <v>783.84100000000001</v>
      </c>
      <c r="AB78" s="15">
        <v>872.39599999999996</v>
      </c>
      <c r="AD78" s="54">
        <v>872.39599999999996</v>
      </c>
      <c r="AF78" s="27">
        <v>88.55499999999995</v>
      </c>
      <c r="AG78" s="58">
        <v>0.11297571828980615</v>
      </c>
    </row>
    <row r="79" spans="1:33" x14ac:dyDescent="0.25">
      <c r="A79" s="54" t="s">
        <v>543</v>
      </c>
      <c r="B79" s="54" t="s">
        <v>568</v>
      </c>
      <c r="C79" s="15"/>
      <c r="D79" s="15"/>
      <c r="E79" s="15"/>
      <c r="F79" s="15"/>
      <c r="G79" s="15"/>
      <c r="H79" s="15"/>
      <c r="I79" s="15"/>
      <c r="J79" s="15"/>
      <c r="K79" s="15"/>
      <c r="L79" s="15"/>
      <c r="M79" s="15"/>
      <c r="N79" s="15"/>
      <c r="O79" s="15"/>
      <c r="P79" s="15"/>
      <c r="Q79" s="15"/>
      <c r="R79" s="15"/>
      <c r="S79" s="15" t="s">
        <v>523</v>
      </c>
      <c r="T79" s="15" t="s">
        <v>523</v>
      </c>
      <c r="U79" s="15" t="s">
        <v>523</v>
      </c>
      <c r="V79" s="38">
        <v>6.7</v>
      </c>
      <c r="W79" s="38">
        <v>7.6</v>
      </c>
      <c r="X79" s="38">
        <v>7.7</v>
      </c>
      <c r="Y79" s="38">
        <v>7.8</v>
      </c>
      <c r="Z79" s="15">
        <v>7.96</v>
      </c>
      <c r="AA79" s="38">
        <v>7.6</v>
      </c>
      <c r="AB79" s="29">
        <v>7.9</v>
      </c>
      <c r="AF79" s="27">
        <v>0.30000000000000071</v>
      </c>
      <c r="AG79" s="58">
        <v>3.9473684210526411E-2</v>
      </c>
    </row>
    <row r="80" spans="1:33" x14ac:dyDescent="0.25">
      <c r="A80" s="54" t="s">
        <v>355</v>
      </c>
      <c r="B80" s="54" t="s">
        <v>355</v>
      </c>
      <c r="C80" s="15">
        <v>102</v>
      </c>
      <c r="D80" s="15">
        <v>90.31</v>
      </c>
      <c r="E80" s="15">
        <v>100</v>
      </c>
      <c r="F80" s="15">
        <v>97</v>
      </c>
      <c r="G80" s="15">
        <v>97</v>
      </c>
      <c r="H80" s="15">
        <v>109.19499999999999</v>
      </c>
      <c r="I80" s="15">
        <v>101</v>
      </c>
      <c r="J80" s="15">
        <v>105</v>
      </c>
      <c r="K80" s="15">
        <v>98.953000000000003</v>
      </c>
      <c r="L80" s="15">
        <v>89.581999999999994</v>
      </c>
      <c r="M80" s="15">
        <v>94.486999999999995</v>
      </c>
      <c r="N80" s="15">
        <v>89.918000000000006</v>
      </c>
      <c r="O80" s="15">
        <v>89.3</v>
      </c>
      <c r="P80" s="15">
        <v>97.123000000000005</v>
      </c>
      <c r="Q80" s="15">
        <v>112.42400000000001</v>
      </c>
      <c r="R80" s="15">
        <v>91.867999999999995</v>
      </c>
      <c r="S80" s="15">
        <v>101</v>
      </c>
      <c r="T80" s="15">
        <v>98.44</v>
      </c>
      <c r="U80" s="15">
        <v>90.245999999999995</v>
      </c>
      <c r="V80" s="15">
        <v>90.768000000000001</v>
      </c>
      <c r="W80" s="15">
        <v>94.56</v>
      </c>
      <c r="X80" s="15">
        <v>93.858000000000004</v>
      </c>
      <c r="Y80" s="15">
        <v>94.965999999999994</v>
      </c>
      <c r="Z80" s="15">
        <v>94.289000000000001</v>
      </c>
      <c r="AA80" s="15">
        <v>82.043999999999997</v>
      </c>
      <c r="AB80" s="15">
        <v>95.129000000000005</v>
      </c>
      <c r="AD80" s="54">
        <v>95.129000000000005</v>
      </c>
      <c r="AF80" s="27">
        <v>13.085000000000008</v>
      </c>
      <c r="AG80" s="58">
        <v>0.1594875920237922</v>
      </c>
    </row>
    <row r="81" spans="1:33" x14ac:dyDescent="0.25">
      <c r="A81" s="54" t="s">
        <v>107</v>
      </c>
      <c r="B81" s="54" t="s">
        <v>107</v>
      </c>
      <c r="C81" s="15">
        <v>38</v>
      </c>
      <c r="D81" s="15">
        <v>36.25</v>
      </c>
      <c r="E81" s="15">
        <v>35</v>
      </c>
      <c r="F81" s="15">
        <v>30</v>
      </c>
      <c r="G81" s="15">
        <v>30</v>
      </c>
      <c r="H81" s="15">
        <v>38</v>
      </c>
      <c r="I81" s="15">
        <v>39</v>
      </c>
      <c r="J81" s="15">
        <v>44.991</v>
      </c>
      <c r="K81" s="15">
        <v>44.124000000000002</v>
      </c>
      <c r="L81" s="15">
        <v>51.433</v>
      </c>
      <c r="M81" s="15">
        <v>55.3</v>
      </c>
      <c r="N81" s="15">
        <v>52.688000000000002</v>
      </c>
      <c r="O81" s="15">
        <v>55.43</v>
      </c>
      <c r="P81" s="15">
        <v>63.36</v>
      </c>
      <c r="Q81" s="15">
        <v>77.040999999999997</v>
      </c>
      <c r="R81" s="15">
        <v>63.917999999999999</v>
      </c>
      <c r="S81" s="15">
        <v>67</v>
      </c>
      <c r="T81" s="15">
        <v>64.465999999999994</v>
      </c>
      <c r="U81" s="15">
        <v>55.631</v>
      </c>
      <c r="V81" s="15">
        <v>57.997</v>
      </c>
      <c r="W81" s="15">
        <v>61.244999999999997</v>
      </c>
      <c r="X81" s="15">
        <v>61.26</v>
      </c>
      <c r="Y81" s="15">
        <v>63.59</v>
      </c>
      <c r="Z81" s="15">
        <v>63.613999999999997</v>
      </c>
      <c r="AA81" s="15">
        <v>61.665999999999997</v>
      </c>
      <c r="AB81" s="15">
        <v>73.772999999999996</v>
      </c>
      <c r="AD81" s="54">
        <v>73.772999999999996</v>
      </c>
      <c r="AF81" s="27">
        <v>12.106999999999999</v>
      </c>
      <c r="AG81" s="58">
        <v>0.19633185223624039</v>
      </c>
    </row>
    <row r="82" spans="1:33" x14ac:dyDescent="0.25">
      <c r="A82" s="54" t="s">
        <v>105</v>
      </c>
      <c r="B82" s="54" t="s">
        <v>105</v>
      </c>
      <c r="C82" s="15">
        <v>50</v>
      </c>
      <c r="D82" s="15">
        <v>44.15</v>
      </c>
      <c r="E82" s="15">
        <v>47.024000000000001</v>
      </c>
      <c r="F82" s="15">
        <v>48</v>
      </c>
      <c r="G82" s="15">
        <v>51</v>
      </c>
      <c r="H82" s="15">
        <v>65</v>
      </c>
      <c r="I82" s="15">
        <v>74</v>
      </c>
      <c r="J82" s="15">
        <v>82</v>
      </c>
      <c r="K82" s="15">
        <v>87.787000000000006</v>
      </c>
      <c r="L82" s="15">
        <v>88.906000000000006</v>
      </c>
      <c r="M82" s="15">
        <v>90</v>
      </c>
      <c r="N82" s="15">
        <v>102</v>
      </c>
      <c r="O82" s="15">
        <v>102</v>
      </c>
      <c r="P82" s="15">
        <v>106</v>
      </c>
      <c r="Q82" s="15">
        <v>125.34</v>
      </c>
      <c r="R82" s="15">
        <v>106.22</v>
      </c>
      <c r="S82" s="32">
        <v>114.4</v>
      </c>
      <c r="T82" s="15">
        <v>111.873</v>
      </c>
      <c r="U82" s="15">
        <v>100.4</v>
      </c>
      <c r="V82" s="15">
        <v>104.4</v>
      </c>
      <c r="W82" s="15">
        <v>106.7</v>
      </c>
      <c r="X82" s="15">
        <v>103.6</v>
      </c>
      <c r="Y82" s="15">
        <v>103.4</v>
      </c>
      <c r="Z82" s="15">
        <v>102.3</v>
      </c>
      <c r="AA82" s="15">
        <v>95.9</v>
      </c>
      <c r="AB82" s="15">
        <v>107.4</v>
      </c>
      <c r="AD82" s="54">
        <v>107.4</v>
      </c>
      <c r="AF82" s="27">
        <v>11.5</v>
      </c>
      <c r="AG82" s="58">
        <v>0.11991657977059436</v>
      </c>
    </row>
    <row r="83" spans="1:33" x14ac:dyDescent="0.25">
      <c r="A83" s="54" t="s">
        <v>109</v>
      </c>
      <c r="B83" s="54" t="s">
        <v>109</v>
      </c>
      <c r="C83" s="15">
        <v>141</v>
      </c>
      <c r="D83" s="15">
        <v>143.35</v>
      </c>
      <c r="E83" s="15">
        <v>170</v>
      </c>
      <c r="F83" s="15">
        <v>188</v>
      </c>
      <c r="G83" s="15">
        <v>181</v>
      </c>
      <c r="H83" s="15">
        <v>230</v>
      </c>
      <c r="I83" s="15">
        <v>242.38300000000001</v>
      </c>
      <c r="J83" s="15">
        <v>259</v>
      </c>
      <c r="K83" s="15">
        <v>266.7</v>
      </c>
      <c r="L83" s="15">
        <v>243.626</v>
      </c>
      <c r="M83" s="15">
        <v>250.84</v>
      </c>
      <c r="N83" s="15">
        <v>259.5</v>
      </c>
      <c r="O83" s="15">
        <v>254.5</v>
      </c>
      <c r="P83" s="15">
        <v>279.39999999999998</v>
      </c>
      <c r="Q83" s="15">
        <v>340.4</v>
      </c>
      <c r="R83" s="15">
        <v>279.3</v>
      </c>
      <c r="S83" s="15">
        <v>284.89</v>
      </c>
      <c r="T83" s="15">
        <v>297.43799999999999</v>
      </c>
      <c r="U83" s="15">
        <v>271.58000000000004</v>
      </c>
      <c r="V83" s="15">
        <v>332.34999999999997</v>
      </c>
      <c r="W83" s="15">
        <v>347.2</v>
      </c>
      <c r="X83" s="15">
        <v>366.09</v>
      </c>
      <c r="Y83" s="15">
        <v>351.98</v>
      </c>
      <c r="Z83" s="15">
        <v>350.01</v>
      </c>
      <c r="AA83" s="15">
        <v>307.51</v>
      </c>
      <c r="AB83" s="15">
        <v>364.64000000000004</v>
      </c>
      <c r="AD83" s="54">
        <v>364.64000000000004</v>
      </c>
      <c r="AF83" s="27">
        <v>57.130000000000052</v>
      </c>
      <c r="AG83" s="58">
        <v>0.18578257617638469</v>
      </c>
    </row>
    <row r="84" spans="1:33" s="45" customFormat="1" x14ac:dyDescent="0.25">
      <c r="A84" s="45" t="s">
        <v>244</v>
      </c>
      <c r="B84" s="54" t="s">
        <v>244</v>
      </c>
      <c r="C84" s="38"/>
      <c r="D84" s="38"/>
      <c r="E84" s="38"/>
      <c r="F84" s="38"/>
      <c r="G84" s="38"/>
      <c r="H84" s="38">
        <v>0</v>
      </c>
      <c r="I84" s="38">
        <v>38</v>
      </c>
      <c r="J84" s="38">
        <v>38</v>
      </c>
      <c r="K84" s="38">
        <v>36.796999999999997</v>
      </c>
      <c r="L84" s="38">
        <v>35.978999999999999</v>
      </c>
      <c r="M84" s="38">
        <v>38.799999999999997</v>
      </c>
      <c r="N84" s="38">
        <v>40.54</v>
      </c>
      <c r="O84" s="38">
        <v>39.357999999999997</v>
      </c>
      <c r="P84" s="38">
        <v>42.35</v>
      </c>
      <c r="Q84" s="38">
        <v>49.215000000000003</v>
      </c>
      <c r="R84" s="38">
        <v>39.06</v>
      </c>
      <c r="S84" s="38">
        <v>43</v>
      </c>
      <c r="T84" s="38">
        <v>40.314</v>
      </c>
      <c r="U84" s="38">
        <v>38.555</v>
      </c>
      <c r="V84" s="38">
        <v>39.218000000000004</v>
      </c>
      <c r="W84" s="38">
        <v>55</v>
      </c>
      <c r="X84" s="38">
        <v>54</v>
      </c>
      <c r="Y84" s="38">
        <v>53.3</v>
      </c>
      <c r="Z84" s="38">
        <v>51.4</v>
      </c>
      <c r="AA84" s="38">
        <v>47.2</v>
      </c>
      <c r="AB84" s="29">
        <v>51</v>
      </c>
      <c r="AC84" s="54"/>
      <c r="AD84" s="54"/>
      <c r="AF84" s="27">
        <v>3.7999999999999972</v>
      </c>
      <c r="AG84" s="58">
        <v>8.0508474576271125E-2</v>
      </c>
    </row>
    <row r="85" spans="1:33" s="37" customFormat="1" x14ac:dyDescent="0.25">
      <c r="A85" s="37" t="s">
        <v>121</v>
      </c>
      <c r="B85" s="54"/>
      <c r="C85" s="36"/>
      <c r="D85" s="36"/>
      <c r="E85" s="36"/>
      <c r="F85" s="36"/>
      <c r="G85" s="36"/>
      <c r="H85" s="36"/>
      <c r="I85" s="36"/>
      <c r="J85" s="36"/>
      <c r="K85" s="36"/>
      <c r="L85" s="36"/>
      <c r="M85" s="36">
        <v>0</v>
      </c>
      <c r="N85" s="36">
        <v>7.3</v>
      </c>
      <c r="O85" s="36">
        <v>0</v>
      </c>
      <c r="P85" s="36"/>
      <c r="Q85" s="36"/>
      <c r="R85" s="36"/>
      <c r="S85" s="36" t="s">
        <v>523</v>
      </c>
      <c r="T85" s="36" t="s">
        <v>523</v>
      </c>
      <c r="U85" s="36" t="s">
        <v>523</v>
      </c>
      <c r="V85" s="36" t="s">
        <v>523</v>
      </c>
      <c r="W85" s="36" t="s">
        <v>523</v>
      </c>
      <c r="X85" s="36" t="s">
        <v>523</v>
      </c>
      <c r="Y85" s="36" t="s">
        <v>523</v>
      </c>
      <c r="Z85" s="36"/>
      <c r="AA85" s="36" t="s">
        <v>523</v>
      </c>
      <c r="AB85" s="15"/>
      <c r="AC85" s="54"/>
      <c r="AD85" s="54"/>
      <c r="AF85" s="27"/>
      <c r="AG85" s="58"/>
    </row>
    <row r="86" spans="1:33" x14ac:dyDescent="0.25">
      <c r="A86" s="54" t="s">
        <v>112</v>
      </c>
      <c r="B86" s="54" t="s">
        <v>112</v>
      </c>
      <c r="C86" s="15"/>
      <c r="D86" s="15"/>
      <c r="E86" s="15"/>
      <c r="F86" s="15"/>
      <c r="G86" s="15"/>
      <c r="H86" s="15"/>
      <c r="I86" s="15">
        <v>72</v>
      </c>
      <c r="J86" s="15">
        <v>79.304000000000002</v>
      </c>
      <c r="K86" s="15">
        <v>87.364000000000004</v>
      </c>
      <c r="L86" s="15">
        <v>100.93300000000001</v>
      </c>
      <c r="M86" s="15">
        <v>101</v>
      </c>
      <c r="N86" s="15">
        <v>104</v>
      </c>
      <c r="O86" s="15">
        <v>105</v>
      </c>
      <c r="P86" s="15">
        <v>123</v>
      </c>
      <c r="Q86" s="15">
        <v>135</v>
      </c>
      <c r="R86" s="15">
        <v>108</v>
      </c>
      <c r="S86" s="15">
        <v>117</v>
      </c>
      <c r="T86" s="15">
        <v>115</v>
      </c>
      <c r="U86" s="15">
        <v>105</v>
      </c>
      <c r="V86" s="15">
        <v>103</v>
      </c>
      <c r="W86" s="15">
        <v>112</v>
      </c>
      <c r="X86" s="15">
        <v>107</v>
      </c>
      <c r="Y86" s="15">
        <v>107</v>
      </c>
      <c r="Z86" s="15">
        <v>110</v>
      </c>
      <c r="AA86" s="15">
        <v>100</v>
      </c>
      <c r="AB86" s="15">
        <v>117</v>
      </c>
      <c r="AD86" s="54">
        <v>117</v>
      </c>
      <c r="AF86" s="27">
        <v>17</v>
      </c>
      <c r="AG86" s="58">
        <v>0.17</v>
      </c>
    </row>
    <row r="87" spans="1:33" x14ac:dyDescent="0.25">
      <c r="A87" s="54" t="s">
        <v>33</v>
      </c>
      <c r="B87" s="54" t="s">
        <v>34</v>
      </c>
      <c r="C87" s="15"/>
      <c r="D87" s="15"/>
      <c r="E87" s="15"/>
      <c r="F87" s="15"/>
      <c r="G87" s="15"/>
      <c r="H87" s="15"/>
      <c r="I87" s="15"/>
      <c r="J87" s="15"/>
      <c r="K87" s="15">
        <v>2.1640000000000001</v>
      </c>
      <c r="L87" s="15">
        <v>2.5179999999999998</v>
      </c>
      <c r="M87" s="15">
        <v>2.9319999999999999</v>
      </c>
      <c r="N87" s="15">
        <v>3.198</v>
      </c>
      <c r="O87" s="15">
        <v>3.6309999999999998</v>
      </c>
      <c r="P87" s="15">
        <v>4.0739999999999998</v>
      </c>
      <c r="Q87" s="15">
        <v>5.077</v>
      </c>
      <c r="R87" s="15">
        <v>4.4130000000000003</v>
      </c>
      <c r="S87" s="15">
        <v>4.79</v>
      </c>
      <c r="T87" s="15">
        <v>4.5389999999999997</v>
      </c>
      <c r="U87" s="15">
        <v>4.0190000000000001</v>
      </c>
      <c r="V87" s="15">
        <v>4.2450000000000001</v>
      </c>
      <c r="W87" s="15">
        <v>4.5990000000000002</v>
      </c>
      <c r="X87" s="15">
        <v>4.6260000000000003</v>
      </c>
      <c r="Y87" s="15">
        <v>4.5830000000000002</v>
      </c>
      <c r="Z87" s="15">
        <v>4.4779999999999998</v>
      </c>
      <c r="AA87" s="15">
        <v>4.2590000000000003</v>
      </c>
      <c r="AB87" s="15">
        <v>4.8449999999999998</v>
      </c>
      <c r="AD87" s="54">
        <v>4.8449999999999998</v>
      </c>
      <c r="AF87" s="27">
        <v>0.58599999999999941</v>
      </c>
      <c r="AG87" s="58">
        <v>0.13759098379901372</v>
      </c>
    </row>
    <row r="88" spans="1:33" x14ac:dyDescent="0.25">
      <c r="A88" s="105" t="s">
        <v>479</v>
      </c>
      <c r="B88" s="54" t="s">
        <v>251</v>
      </c>
      <c r="C88" s="15"/>
      <c r="D88" s="15"/>
      <c r="E88" s="15"/>
      <c r="F88" s="15"/>
      <c r="G88" s="15"/>
      <c r="H88" s="15"/>
      <c r="I88" s="15"/>
      <c r="J88" s="15"/>
      <c r="K88" s="15"/>
      <c r="L88" s="15"/>
      <c r="M88" s="15"/>
      <c r="N88" s="15"/>
      <c r="O88" s="15"/>
      <c r="P88" s="15">
        <v>0</v>
      </c>
      <c r="Q88" s="15">
        <v>2.395</v>
      </c>
      <c r="R88" s="15">
        <v>1.8540000000000001</v>
      </c>
      <c r="S88" s="15" t="s">
        <v>523</v>
      </c>
      <c r="T88" s="15" t="s">
        <v>523</v>
      </c>
      <c r="U88" s="15" t="s">
        <v>523</v>
      </c>
      <c r="V88" s="15" t="s">
        <v>523</v>
      </c>
      <c r="W88" s="15" t="s">
        <v>523</v>
      </c>
      <c r="X88" s="15" t="s">
        <v>523</v>
      </c>
      <c r="Y88" s="15" t="s">
        <v>523</v>
      </c>
      <c r="Z88" s="15"/>
      <c r="AA88" s="15" t="s">
        <v>523</v>
      </c>
      <c r="AB88" s="15">
        <v>2.1459999999999999</v>
      </c>
      <c r="AD88" s="54">
        <v>2.1459999999999999</v>
      </c>
      <c r="AF88" s="27"/>
      <c r="AG88" s="58"/>
    </row>
    <row r="89" spans="1:33" s="45" customFormat="1" x14ac:dyDescent="0.25">
      <c r="A89" s="45" t="s">
        <v>237</v>
      </c>
      <c r="B89" s="54" t="s">
        <v>237</v>
      </c>
      <c r="C89" s="38"/>
      <c r="D89" s="38"/>
      <c r="E89" s="38"/>
      <c r="F89" s="38"/>
      <c r="G89" s="38"/>
      <c r="H89" s="38"/>
      <c r="I89" s="38"/>
      <c r="J89" s="38">
        <v>0</v>
      </c>
      <c r="K89" s="38">
        <v>40.335999999999999</v>
      </c>
      <c r="L89" s="38">
        <v>40.048200000000001</v>
      </c>
      <c r="M89" s="38">
        <v>44.841000000000001</v>
      </c>
      <c r="N89" s="38">
        <v>46.566000000000003</v>
      </c>
      <c r="O89" s="38">
        <v>46.463999999999999</v>
      </c>
      <c r="P89" s="38">
        <v>48.816000000000003</v>
      </c>
      <c r="Q89" s="38">
        <v>54.697000000000003</v>
      </c>
      <c r="R89" s="38">
        <v>44.6</v>
      </c>
      <c r="S89" s="38">
        <v>49</v>
      </c>
      <c r="T89" s="38">
        <v>48.5</v>
      </c>
      <c r="U89" s="38">
        <v>45.4</v>
      </c>
      <c r="V89" s="38">
        <v>45</v>
      </c>
      <c r="W89" s="38">
        <v>48</v>
      </c>
      <c r="X89" s="38">
        <v>47.3</v>
      </c>
      <c r="Y89" s="38">
        <v>47.6</v>
      </c>
      <c r="Z89" s="38">
        <v>44.8</v>
      </c>
      <c r="AA89" s="38">
        <v>39.700000000000003</v>
      </c>
      <c r="AB89" s="29">
        <v>43</v>
      </c>
      <c r="AC89" s="54"/>
      <c r="AD89" s="54"/>
      <c r="AF89" s="27">
        <v>3.2999999999999972</v>
      </c>
      <c r="AG89" s="58">
        <v>8.3123425692695138E-2</v>
      </c>
    </row>
    <row r="90" spans="1:33" s="45" customFormat="1" x14ac:dyDescent="0.25">
      <c r="A90" s="45" t="s">
        <v>468</v>
      </c>
      <c r="B90" s="54" t="s">
        <v>80</v>
      </c>
      <c r="C90" s="38"/>
      <c r="D90" s="38"/>
      <c r="E90" s="38"/>
      <c r="F90" s="38"/>
      <c r="G90" s="38"/>
      <c r="H90" s="38"/>
      <c r="I90" s="38"/>
      <c r="J90" s="38"/>
      <c r="K90" s="38"/>
      <c r="L90" s="38"/>
      <c r="M90" s="38"/>
      <c r="N90" s="38"/>
      <c r="O90" s="38"/>
      <c r="P90" s="38">
        <v>0</v>
      </c>
      <c r="Q90" s="38">
        <v>1.9</v>
      </c>
      <c r="R90" s="38">
        <v>1.425481</v>
      </c>
      <c r="S90" s="38">
        <v>1.58</v>
      </c>
      <c r="T90" s="38">
        <v>1.58</v>
      </c>
      <c r="U90" s="38">
        <v>0.3</v>
      </c>
      <c r="V90" s="38">
        <v>1.6</v>
      </c>
      <c r="W90" s="38">
        <v>1.5</v>
      </c>
      <c r="X90" s="38">
        <v>1.5</v>
      </c>
      <c r="Y90" s="38">
        <v>1.4</v>
      </c>
      <c r="Z90" s="38">
        <v>1.4</v>
      </c>
      <c r="AA90" s="38">
        <v>1.2</v>
      </c>
      <c r="AB90" s="29">
        <v>1.4</v>
      </c>
      <c r="AC90" s="54"/>
      <c r="AD90" s="54"/>
      <c r="AF90" s="27">
        <v>0.19999999999999996</v>
      </c>
      <c r="AG90" s="58">
        <v>0.16666666666666663</v>
      </c>
    </row>
    <row r="91" spans="1:33" x14ac:dyDescent="0.25">
      <c r="A91" s="54" t="s">
        <v>106</v>
      </c>
      <c r="B91" s="54" t="s">
        <v>105</v>
      </c>
      <c r="C91" s="15">
        <v>8</v>
      </c>
      <c r="D91" s="15">
        <v>5.73</v>
      </c>
      <c r="E91" s="15">
        <v>7</v>
      </c>
      <c r="F91" s="15">
        <v>7</v>
      </c>
      <c r="G91" s="15">
        <v>7</v>
      </c>
      <c r="H91" s="15">
        <v>8</v>
      </c>
      <c r="I91" s="15">
        <v>8</v>
      </c>
      <c r="J91" s="15">
        <v>8</v>
      </c>
      <c r="K91" s="15">
        <v>7.851</v>
      </c>
      <c r="L91" s="15">
        <v>8.0180000000000007</v>
      </c>
      <c r="M91" s="15">
        <v>8.5</v>
      </c>
      <c r="N91" s="15">
        <v>10.7</v>
      </c>
      <c r="O91" s="15">
        <v>9.5</v>
      </c>
      <c r="P91" s="15">
        <v>10.9</v>
      </c>
      <c r="Q91" s="15">
        <v>12.9</v>
      </c>
      <c r="R91" s="15">
        <v>10.66</v>
      </c>
      <c r="S91" s="32">
        <v>11.8</v>
      </c>
      <c r="T91" s="15">
        <v>11.672000000000001</v>
      </c>
      <c r="U91" s="15">
        <v>9.1999999999999993</v>
      </c>
      <c r="V91" s="15">
        <v>9.6999999999999993</v>
      </c>
      <c r="W91" s="15">
        <v>10.7</v>
      </c>
      <c r="X91" s="15">
        <v>10.1</v>
      </c>
      <c r="Y91" s="15">
        <v>10.9</v>
      </c>
      <c r="Z91" s="15">
        <v>9.1</v>
      </c>
      <c r="AA91" s="15">
        <v>7.9</v>
      </c>
      <c r="AB91" s="15">
        <v>9.8000000000000007</v>
      </c>
      <c r="AD91" s="54">
        <v>9.8000000000000007</v>
      </c>
      <c r="AF91" s="27">
        <v>1.9000000000000004</v>
      </c>
      <c r="AG91" s="58">
        <v>0.24050632911392408</v>
      </c>
    </row>
    <row r="92" spans="1:33" x14ac:dyDescent="0.25">
      <c r="A92" s="54" t="s">
        <v>394</v>
      </c>
      <c r="B92" s="54" t="s">
        <v>1</v>
      </c>
      <c r="C92" s="15"/>
      <c r="D92" s="15"/>
      <c r="E92" s="15"/>
      <c r="F92" s="15"/>
      <c r="G92" s="15"/>
      <c r="H92" s="15"/>
      <c r="I92" s="15"/>
      <c r="J92" s="15"/>
      <c r="K92" s="15"/>
      <c r="L92" s="15"/>
      <c r="M92" s="15"/>
      <c r="N92" s="15"/>
      <c r="O92" s="15"/>
      <c r="P92" s="15"/>
      <c r="Q92" s="15">
        <v>7.9</v>
      </c>
      <c r="R92" s="15">
        <v>6.5</v>
      </c>
      <c r="S92" s="15">
        <v>7.5</v>
      </c>
      <c r="T92" s="15">
        <v>8.8000000000000007</v>
      </c>
      <c r="U92" s="15">
        <v>7.7</v>
      </c>
      <c r="V92" s="15">
        <v>8.1</v>
      </c>
      <c r="W92" s="15">
        <v>8.3000000000000007</v>
      </c>
      <c r="X92" s="15">
        <v>8.1999999999999993</v>
      </c>
      <c r="Y92" s="15">
        <v>8.3000000000000007</v>
      </c>
      <c r="Z92" s="15">
        <v>7.47</v>
      </c>
      <c r="AA92" s="15">
        <v>6.9489999999999998</v>
      </c>
      <c r="AB92" s="15">
        <v>7.89</v>
      </c>
      <c r="AD92" s="54">
        <v>7.89</v>
      </c>
      <c r="AF92" s="27">
        <v>0.94099999999999984</v>
      </c>
      <c r="AG92" s="58">
        <v>0.13541516765002157</v>
      </c>
    </row>
    <row r="93" spans="1:33" s="45" customFormat="1" x14ac:dyDescent="0.25">
      <c r="A93" s="45" t="s">
        <v>10</v>
      </c>
      <c r="B93" s="54" t="s">
        <v>137</v>
      </c>
      <c r="C93" s="38">
        <v>0</v>
      </c>
      <c r="D93" s="38">
        <v>7.64</v>
      </c>
      <c r="E93" s="38">
        <v>8</v>
      </c>
      <c r="F93" s="38"/>
      <c r="G93" s="38"/>
      <c r="H93" s="38"/>
      <c r="I93" s="38"/>
      <c r="J93" s="38"/>
      <c r="K93" s="38"/>
      <c r="L93" s="38"/>
      <c r="M93" s="38"/>
      <c r="N93" s="38"/>
      <c r="O93" s="38"/>
      <c r="P93" s="38">
        <v>10.3</v>
      </c>
      <c r="Q93" s="38">
        <v>12.5</v>
      </c>
      <c r="R93" s="38">
        <v>7.9</v>
      </c>
      <c r="S93" s="38">
        <v>8.6</v>
      </c>
      <c r="T93" s="38">
        <v>8.1</v>
      </c>
      <c r="U93" s="38">
        <v>7.3579999999999997</v>
      </c>
      <c r="V93" s="38">
        <v>7.41</v>
      </c>
      <c r="W93" s="38">
        <v>7.7190000000000003</v>
      </c>
      <c r="X93" s="38">
        <v>7.8</v>
      </c>
      <c r="Y93" s="38">
        <v>7.5</v>
      </c>
      <c r="Z93" s="38">
        <v>7.4</v>
      </c>
      <c r="AA93" s="38">
        <v>6.8</v>
      </c>
      <c r="AB93" s="29">
        <v>7.4</v>
      </c>
      <c r="AC93" s="54"/>
      <c r="AD93" s="54"/>
      <c r="AF93" s="27">
        <v>0.60000000000000053</v>
      </c>
      <c r="AG93" s="58">
        <v>8.8235294117647134E-2</v>
      </c>
    </row>
    <row r="94" spans="1:33" s="77" customFormat="1" x14ac:dyDescent="0.25">
      <c r="A94" s="77" t="s">
        <v>504</v>
      </c>
      <c r="B94" s="54"/>
      <c r="C94" s="78"/>
      <c r="D94" s="78"/>
      <c r="E94" s="78"/>
      <c r="F94" s="78"/>
      <c r="G94" s="78"/>
      <c r="H94" s="78"/>
      <c r="I94" s="78"/>
      <c r="J94" s="78"/>
      <c r="K94" s="78"/>
      <c r="L94" s="78"/>
      <c r="M94" s="78"/>
      <c r="N94" s="78"/>
      <c r="O94" s="78"/>
      <c r="P94" s="78"/>
      <c r="Q94" s="78"/>
      <c r="R94" s="78"/>
      <c r="S94" s="78"/>
      <c r="T94" s="78"/>
      <c r="U94" s="78">
        <v>0</v>
      </c>
      <c r="V94" s="78">
        <v>0.3</v>
      </c>
      <c r="W94" s="78">
        <v>0.3</v>
      </c>
      <c r="X94" s="78"/>
      <c r="Y94" s="78" t="s">
        <v>523</v>
      </c>
      <c r="Z94" s="78"/>
      <c r="AA94" s="78" t="s">
        <v>523</v>
      </c>
      <c r="AB94" s="74"/>
      <c r="AC94" s="50"/>
      <c r="AD94" s="50"/>
      <c r="AF94" s="75"/>
      <c r="AG94" s="76"/>
    </row>
    <row r="95" spans="1:33" x14ac:dyDescent="0.25">
      <c r="A95" s="54" t="s">
        <v>538</v>
      </c>
      <c r="B95" s="54" t="s">
        <v>485</v>
      </c>
      <c r="C95" s="15"/>
      <c r="D95" s="15"/>
      <c r="E95" s="15"/>
      <c r="F95" s="15"/>
      <c r="G95" s="15"/>
      <c r="H95" s="15"/>
      <c r="I95" s="15"/>
      <c r="J95" s="15"/>
      <c r="K95" s="15"/>
      <c r="L95" s="15"/>
      <c r="M95" s="15"/>
      <c r="N95" s="15"/>
      <c r="O95" s="15"/>
      <c r="P95" s="15"/>
      <c r="Q95" s="15"/>
      <c r="R95" s="15"/>
      <c r="S95" s="15" t="s">
        <v>523</v>
      </c>
      <c r="T95" s="15" t="s">
        <v>523</v>
      </c>
      <c r="U95" s="15" t="s">
        <v>523</v>
      </c>
      <c r="V95" s="15" t="s">
        <v>523</v>
      </c>
      <c r="W95" s="15">
        <v>0.34</v>
      </c>
      <c r="X95" s="15">
        <v>0.37</v>
      </c>
      <c r="Y95" s="15">
        <v>0.38</v>
      </c>
      <c r="Z95" s="15">
        <v>0.39</v>
      </c>
      <c r="AA95" s="15">
        <v>0.38700000000000001</v>
      </c>
      <c r="AB95" s="15">
        <v>0.432</v>
      </c>
      <c r="AD95" s="54">
        <v>0.432</v>
      </c>
      <c r="AF95" s="27">
        <v>4.4999999999999984E-2</v>
      </c>
      <c r="AG95" s="58">
        <v>0.11627906976744182</v>
      </c>
    </row>
    <row r="96" spans="1:33" x14ac:dyDescent="0.25">
      <c r="A96" s="59" t="s">
        <v>505</v>
      </c>
      <c r="B96" s="54" t="s">
        <v>114</v>
      </c>
      <c r="C96" s="15"/>
      <c r="D96" s="15">
        <v>7.64</v>
      </c>
      <c r="E96" s="15">
        <v>8</v>
      </c>
      <c r="F96" s="15"/>
      <c r="G96" s="15"/>
      <c r="H96" s="15"/>
      <c r="I96" s="15"/>
      <c r="J96" s="15"/>
      <c r="K96" s="15"/>
      <c r="L96" s="15"/>
      <c r="M96" s="15"/>
      <c r="N96" s="15"/>
      <c r="O96" s="15"/>
      <c r="P96" s="15"/>
      <c r="Q96" s="15">
        <v>12.5</v>
      </c>
      <c r="R96" s="15">
        <v>7.9</v>
      </c>
      <c r="S96" s="15">
        <v>3.36</v>
      </c>
      <c r="T96" s="15">
        <v>3.27</v>
      </c>
      <c r="U96" s="15">
        <v>3.4</v>
      </c>
      <c r="V96" s="15">
        <v>3.2</v>
      </c>
      <c r="W96" s="15">
        <v>3.3</v>
      </c>
      <c r="X96" s="15">
        <v>3.3</v>
      </c>
      <c r="Y96" s="15">
        <v>3.5</v>
      </c>
      <c r="Z96" s="15">
        <v>4.1840000000000002</v>
      </c>
      <c r="AA96" s="15">
        <v>4.0659999999999998</v>
      </c>
      <c r="AB96" s="15">
        <v>5.37</v>
      </c>
      <c r="AD96" s="54">
        <v>5.37</v>
      </c>
      <c r="AF96" s="27">
        <v>1.3040000000000003</v>
      </c>
      <c r="AG96" s="58">
        <v>0.32070831283817025</v>
      </c>
    </row>
    <row r="97" spans="1:33" s="50" customFormat="1" x14ac:dyDescent="0.25">
      <c r="A97" s="106" t="s">
        <v>28</v>
      </c>
      <c r="B97" s="54" t="s">
        <v>29</v>
      </c>
      <c r="C97" s="74"/>
      <c r="D97" s="74"/>
      <c r="E97" s="74"/>
      <c r="F97" s="74"/>
      <c r="G97" s="74"/>
      <c r="H97" s="74"/>
      <c r="I97" s="74"/>
      <c r="J97" s="74"/>
      <c r="K97" s="74"/>
      <c r="L97" s="74"/>
      <c r="M97" s="74"/>
      <c r="N97" s="74"/>
      <c r="O97" s="74"/>
      <c r="P97" s="74">
        <v>0</v>
      </c>
      <c r="Q97" s="74">
        <v>24.99</v>
      </c>
      <c r="R97" s="74">
        <v>21.73</v>
      </c>
      <c r="S97" s="74">
        <v>20</v>
      </c>
      <c r="T97" s="74">
        <v>19.709</v>
      </c>
      <c r="U97" s="74">
        <v>17.352</v>
      </c>
      <c r="V97" s="74">
        <v>18.294</v>
      </c>
      <c r="W97" s="74">
        <v>19.433</v>
      </c>
      <c r="X97" s="74">
        <v>18.178000000000001</v>
      </c>
      <c r="Y97" s="74">
        <v>17.98</v>
      </c>
      <c r="Z97" s="74"/>
      <c r="AA97" s="74"/>
      <c r="AB97" s="74"/>
      <c r="AF97" s="75"/>
      <c r="AG97" s="76"/>
    </row>
    <row r="98" spans="1:33" s="50" customFormat="1" x14ac:dyDescent="0.25">
      <c r="A98" s="50" t="s">
        <v>202</v>
      </c>
      <c r="B98" s="54" t="s">
        <v>201</v>
      </c>
      <c r="C98" s="74"/>
      <c r="D98" s="74"/>
      <c r="E98" s="74"/>
      <c r="F98" s="74"/>
      <c r="G98" s="74">
        <v>2</v>
      </c>
      <c r="H98" s="74">
        <v>6</v>
      </c>
      <c r="I98" s="74">
        <v>7</v>
      </c>
      <c r="J98" s="74">
        <v>7</v>
      </c>
      <c r="K98" s="74">
        <v>6.8410000000000002</v>
      </c>
      <c r="L98" s="74">
        <v>6.8410000000000002</v>
      </c>
      <c r="M98" s="74">
        <v>6.7850000000000001</v>
      </c>
      <c r="N98" s="74">
        <v>6.9</v>
      </c>
      <c r="O98" s="74">
        <v>6.66</v>
      </c>
      <c r="P98" s="74">
        <v>6.88</v>
      </c>
      <c r="Q98" s="74">
        <v>8.7899999999999991</v>
      </c>
      <c r="R98" s="74">
        <v>7.5</v>
      </c>
      <c r="S98" s="74">
        <v>8.4700000000000006</v>
      </c>
      <c r="T98" s="74">
        <v>8.07</v>
      </c>
      <c r="U98" s="74">
        <v>7.19</v>
      </c>
      <c r="V98" s="74">
        <v>7.55</v>
      </c>
      <c r="W98" s="74">
        <v>8</v>
      </c>
      <c r="X98" s="74" t="s">
        <v>523</v>
      </c>
      <c r="Y98" s="74" t="s">
        <v>523</v>
      </c>
      <c r="Z98" s="74"/>
      <c r="AA98" s="74" t="s">
        <v>523</v>
      </c>
      <c r="AB98" s="74"/>
      <c r="AF98" s="75"/>
      <c r="AG98" s="76"/>
    </row>
    <row r="99" spans="1:33" x14ac:dyDescent="0.25">
      <c r="A99" s="54" t="s">
        <v>366</v>
      </c>
      <c r="B99" s="54" t="s">
        <v>368</v>
      </c>
      <c r="C99" s="15"/>
      <c r="D99" s="15"/>
      <c r="E99" s="15"/>
      <c r="F99" s="15"/>
      <c r="G99" s="15"/>
      <c r="H99" s="15"/>
      <c r="I99" s="15">
        <v>0</v>
      </c>
      <c r="J99" s="15">
        <v>0</v>
      </c>
      <c r="K99" s="15">
        <v>7.1269999999999998</v>
      </c>
      <c r="L99" s="15">
        <v>7.2880000000000003</v>
      </c>
      <c r="M99" s="15">
        <v>7</v>
      </c>
      <c r="N99" s="15">
        <v>7.556</v>
      </c>
      <c r="O99" s="15">
        <v>7.4969999999999999</v>
      </c>
      <c r="P99" s="15">
        <v>7.944</v>
      </c>
      <c r="Q99" s="15">
        <v>8.2409999999999997</v>
      </c>
      <c r="R99" s="15">
        <v>7.2</v>
      </c>
      <c r="S99" s="15">
        <v>7.6</v>
      </c>
      <c r="T99" s="15">
        <v>7.1</v>
      </c>
      <c r="U99" s="15">
        <v>6.8</v>
      </c>
      <c r="V99" s="15">
        <v>6.6</v>
      </c>
      <c r="W99" s="15">
        <v>6.9</v>
      </c>
      <c r="X99" s="15">
        <v>6.8</v>
      </c>
      <c r="Y99" s="15">
        <v>6.7</v>
      </c>
      <c r="Z99" s="15">
        <v>6.4</v>
      </c>
      <c r="AA99" s="15">
        <v>5.6829999999999998</v>
      </c>
      <c r="AB99" s="15">
        <v>7.5229999999999997</v>
      </c>
      <c r="AD99" s="54">
        <v>7.5229999999999997</v>
      </c>
      <c r="AF99" s="27">
        <v>1.8399999999999999</v>
      </c>
      <c r="AG99" s="58">
        <v>0.32377265528770016</v>
      </c>
    </row>
    <row r="100" spans="1:33" x14ac:dyDescent="0.25">
      <c r="A100" s="54" t="s">
        <v>349</v>
      </c>
      <c r="B100" s="54" t="s">
        <v>348</v>
      </c>
      <c r="C100" s="15"/>
      <c r="D100" s="15"/>
      <c r="E100" s="15"/>
      <c r="F100" s="15"/>
      <c r="G100" s="15"/>
      <c r="H100" s="15"/>
      <c r="I100" s="15"/>
      <c r="J100" s="15"/>
      <c r="K100" s="15"/>
      <c r="L100" s="15"/>
      <c r="M100" s="15"/>
      <c r="N100" s="15"/>
      <c r="O100" s="15">
        <v>4.4000000000000004</v>
      </c>
      <c r="P100" s="15">
        <v>5.0999999999999996</v>
      </c>
      <c r="Q100" s="15">
        <v>4.47</v>
      </c>
      <c r="R100" s="15">
        <v>4.13</v>
      </c>
      <c r="S100" s="15">
        <v>4.24</v>
      </c>
      <c r="T100" s="15">
        <v>4.2720000000000002</v>
      </c>
      <c r="U100" s="15">
        <v>4.399</v>
      </c>
      <c r="V100" s="15">
        <v>4.9000000000000004</v>
      </c>
      <c r="W100" s="15">
        <v>5.048</v>
      </c>
      <c r="X100" s="15">
        <v>4.7409999999999997</v>
      </c>
      <c r="Y100" s="15">
        <v>4.5229999999999997</v>
      </c>
      <c r="Z100" s="15">
        <v>3.51</v>
      </c>
      <c r="AA100" s="15">
        <v>3.1</v>
      </c>
      <c r="AB100" s="15">
        <v>3.4569999999999999</v>
      </c>
      <c r="AD100" s="54">
        <v>3.4569999999999999</v>
      </c>
      <c r="AF100" s="27">
        <v>0.35699999999999976</v>
      </c>
      <c r="AG100" s="58">
        <v>0.11516129032258056</v>
      </c>
    </row>
    <row r="101" spans="1:33" x14ac:dyDescent="0.25">
      <c r="A101" s="54" t="s">
        <v>189</v>
      </c>
      <c r="B101" s="54" t="s">
        <v>188</v>
      </c>
      <c r="C101" s="15"/>
      <c r="D101" s="15"/>
      <c r="E101" s="15"/>
      <c r="F101" s="15">
        <v>0</v>
      </c>
      <c r="G101" s="15">
        <v>2</v>
      </c>
      <c r="H101" s="15">
        <v>13</v>
      </c>
      <c r="I101" s="15">
        <v>13</v>
      </c>
      <c r="J101" s="15">
        <v>14</v>
      </c>
      <c r="K101" s="15">
        <v>19.913</v>
      </c>
      <c r="L101" s="15">
        <v>13.319000000000001</v>
      </c>
      <c r="M101" s="15">
        <v>13.127000000000001</v>
      </c>
      <c r="N101" s="15">
        <v>12.938000000000001</v>
      </c>
      <c r="O101" s="15">
        <v>12.651999999999999</v>
      </c>
      <c r="P101" s="15">
        <v>13.77</v>
      </c>
      <c r="Q101" s="15">
        <v>15.63</v>
      </c>
      <c r="R101" s="15">
        <v>12.3</v>
      </c>
      <c r="S101" s="15">
        <v>14.1</v>
      </c>
      <c r="T101" s="15">
        <v>14.5</v>
      </c>
      <c r="U101" s="15">
        <v>13.4</v>
      </c>
      <c r="V101" s="15">
        <v>13.6</v>
      </c>
      <c r="W101" s="15">
        <v>14.45</v>
      </c>
      <c r="X101" s="15">
        <v>13.99</v>
      </c>
      <c r="Y101" s="15">
        <v>14.1</v>
      </c>
      <c r="Z101" s="15">
        <v>14.1</v>
      </c>
      <c r="AA101" s="15">
        <v>12.8</v>
      </c>
      <c r="AB101" s="15">
        <v>14.8</v>
      </c>
      <c r="AD101" s="54">
        <v>14.8</v>
      </c>
      <c r="AF101" s="27">
        <v>2</v>
      </c>
      <c r="AG101" s="58">
        <v>0.15625</v>
      </c>
    </row>
    <row r="102" spans="1:33" x14ac:dyDescent="0.25">
      <c r="A102" s="54" t="s">
        <v>506</v>
      </c>
      <c r="B102" s="54" t="s">
        <v>566</v>
      </c>
      <c r="C102" s="15"/>
      <c r="D102" s="15"/>
      <c r="E102" s="15"/>
      <c r="F102" s="15"/>
      <c r="G102" s="15"/>
      <c r="H102" s="15"/>
      <c r="I102" s="15"/>
      <c r="J102" s="15"/>
      <c r="K102" s="15"/>
      <c r="L102" s="15"/>
      <c r="M102" s="15"/>
      <c r="N102" s="15"/>
      <c r="O102" s="15"/>
      <c r="P102" s="15"/>
      <c r="Q102" s="15"/>
      <c r="R102" s="15"/>
      <c r="S102" s="15">
        <v>5.3</v>
      </c>
      <c r="T102" s="15">
        <v>4.9509999999999996</v>
      </c>
      <c r="U102" s="15">
        <v>4.8</v>
      </c>
      <c r="V102" s="15">
        <v>5.2</v>
      </c>
      <c r="W102" s="15">
        <v>5.8</v>
      </c>
      <c r="X102" s="15">
        <v>5.7</v>
      </c>
      <c r="Y102" s="15">
        <v>5.4</v>
      </c>
      <c r="Z102" s="15">
        <v>5.5890000000000004</v>
      </c>
      <c r="AA102" s="15">
        <v>5.2</v>
      </c>
      <c r="AB102" s="15">
        <v>5.5759999999999996</v>
      </c>
      <c r="AD102" s="54">
        <v>5.5759999999999996</v>
      </c>
      <c r="AF102" s="27">
        <v>0.37599999999999945</v>
      </c>
      <c r="AG102" s="58">
        <v>7.2307692307692198E-2</v>
      </c>
    </row>
    <row r="103" spans="1:33" x14ac:dyDescent="0.25">
      <c r="A103" s="54" t="s">
        <v>192</v>
      </c>
      <c r="B103" s="54" t="s">
        <v>191</v>
      </c>
      <c r="C103" s="15">
        <v>6</v>
      </c>
      <c r="D103" s="15">
        <v>5.35</v>
      </c>
      <c r="E103" s="15">
        <v>6</v>
      </c>
      <c r="F103" s="15">
        <v>7</v>
      </c>
      <c r="G103" s="15">
        <v>7</v>
      </c>
      <c r="H103" s="15">
        <v>8</v>
      </c>
      <c r="I103" s="15">
        <v>7</v>
      </c>
      <c r="J103" s="15">
        <v>7</v>
      </c>
      <c r="K103" s="15">
        <v>7.3220000000000001</v>
      </c>
      <c r="L103" s="15">
        <v>7.0519999999999996</v>
      </c>
      <c r="M103" s="15">
        <v>6.9930000000000003</v>
      </c>
      <c r="N103" s="15">
        <v>8.0760000000000005</v>
      </c>
      <c r="O103" s="15">
        <v>8.2739999999999991</v>
      </c>
      <c r="P103" s="15">
        <v>8.4719999999999995</v>
      </c>
      <c r="Q103" s="15">
        <v>10.16</v>
      </c>
      <c r="R103" s="15">
        <v>8.0359999999999996</v>
      </c>
      <c r="S103" s="15">
        <v>8.8000000000000007</v>
      </c>
      <c r="T103" s="15">
        <v>8.3000000000000007</v>
      </c>
      <c r="U103" s="15">
        <v>7</v>
      </c>
      <c r="V103" s="15">
        <v>7.8</v>
      </c>
      <c r="W103" s="15">
        <v>8</v>
      </c>
      <c r="X103" s="15">
        <v>8</v>
      </c>
      <c r="Y103" s="15">
        <v>8.1</v>
      </c>
      <c r="Z103" s="15">
        <v>8.1</v>
      </c>
      <c r="AA103" s="15">
        <v>7.29</v>
      </c>
      <c r="AB103" s="15">
        <v>8.1300000000000008</v>
      </c>
      <c r="AD103" s="54">
        <v>8.1300000000000008</v>
      </c>
      <c r="AF103" s="27">
        <v>0.84000000000000075</v>
      </c>
      <c r="AG103" s="58">
        <v>0.11522633744855977</v>
      </c>
    </row>
    <row r="104" spans="1:33" s="37" customFormat="1" x14ac:dyDescent="0.25">
      <c r="A104" s="37" t="s">
        <v>395</v>
      </c>
      <c r="B104" s="54"/>
      <c r="C104" s="36"/>
      <c r="D104" s="36"/>
      <c r="E104" s="36"/>
      <c r="F104" s="36"/>
      <c r="G104" s="36"/>
      <c r="H104" s="36"/>
      <c r="I104" s="36"/>
      <c r="J104" s="36"/>
      <c r="K104" s="36"/>
      <c r="L104" s="36">
        <v>1.9476</v>
      </c>
      <c r="M104" s="36"/>
      <c r="N104" s="36"/>
      <c r="O104" s="36"/>
      <c r="P104" s="36"/>
      <c r="Q104" s="36"/>
      <c r="R104" s="36"/>
      <c r="S104" s="36" t="s">
        <v>523</v>
      </c>
      <c r="T104" s="36" t="s">
        <v>523</v>
      </c>
      <c r="U104" s="36" t="s">
        <v>523</v>
      </c>
      <c r="V104" s="36" t="s">
        <v>523</v>
      </c>
      <c r="W104" s="36" t="s">
        <v>523</v>
      </c>
      <c r="X104" s="36" t="s">
        <v>523</v>
      </c>
      <c r="Y104" s="36" t="s">
        <v>523</v>
      </c>
      <c r="Z104" s="36"/>
      <c r="AA104" s="36" t="s">
        <v>523</v>
      </c>
      <c r="AB104" s="15"/>
      <c r="AC104" s="54"/>
      <c r="AD104" s="54"/>
      <c r="AF104" s="27"/>
      <c r="AG104" s="58"/>
    </row>
    <row r="105" spans="1:33" x14ac:dyDescent="0.25">
      <c r="A105" s="54" t="s">
        <v>359</v>
      </c>
      <c r="B105" s="54" t="s">
        <v>360</v>
      </c>
      <c r="C105" s="15">
        <v>0</v>
      </c>
      <c r="D105" s="15">
        <v>20.68</v>
      </c>
      <c r="E105" s="15">
        <v>22</v>
      </c>
      <c r="F105" s="15">
        <v>22</v>
      </c>
      <c r="G105" s="15">
        <v>21</v>
      </c>
      <c r="H105" s="15">
        <v>21</v>
      </c>
      <c r="I105" s="15">
        <v>24</v>
      </c>
      <c r="J105" s="15">
        <v>26</v>
      </c>
      <c r="K105" s="15">
        <v>17.085999999999999</v>
      </c>
      <c r="L105" s="15">
        <v>23.86</v>
      </c>
      <c r="M105" s="15">
        <v>22.83</v>
      </c>
      <c r="N105" s="15">
        <v>24.187999999999999</v>
      </c>
      <c r="O105" s="15">
        <v>23.327000000000002</v>
      </c>
      <c r="P105" s="15">
        <v>25.52</v>
      </c>
      <c r="Q105" s="15">
        <v>30.305</v>
      </c>
      <c r="R105" s="15">
        <v>25.632000000000001</v>
      </c>
      <c r="S105" s="15">
        <v>27</v>
      </c>
      <c r="T105" s="15">
        <v>26.1</v>
      </c>
      <c r="U105" s="15">
        <v>23.9</v>
      </c>
      <c r="V105" s="15">
        <v>23.9</v>
      </c>
      <c r="W105" s="15">
        <v>25.184999999999999</v>
      </c>
      <c r="X105" s="15">
        <v>25.1</v>
      </c>
      <c r="Y105" s="15">
        <v>24.6</v>
      </c>
      <c r="Z105" s="15">
        <v>23.6</v>
      </c>
      <c r="AA105" s="15">
        <v>21.7</v>
      </c>
      <c r="AB105" s="15">
        <v>24.97</v>
      </c>
      <c r="AD105" s="54">
        <v>24.97</v>
      </c>
      <c r="AF105" s="27">
        <v>3.2699999999999996</v>
      </c>
      <c r="AG105" s="58">
        <v>0.15069124423963132</v>
      </c>
    </row>
    <row r="106" spans="1:33" x14ac:dyDescent="0.25">
      <c r="A106" s="54" t="s">
        <v>560</v>
      </c>
      <c r="B106" s="54" t="s">
        <v>167</v>
      </c>
      <c r="C106" s="15"/>
      <c r="D106" s="15"/>
      <c r="E106" s="15"/>
      <c r="F106" s="15"/>
      <c r="G106" s="15"/>
      <c r="H106" s="15"/>
      <c r="I106" s="15"/>
      <c r="J106" s="15"/>
      <c r="K106" s="15"/>
      <c r="L106" s="15"/>
      <c r="M106" s="15"/>
      <c r="N106" s="15"/>
      <c r="O106" s="15"/>
      <c r="P106" s="15"/>
      <c r="Q106" s="15"/>
      <c r="R106" s="15"/>
      <c r="S106" s="15"/>
      <c r="T106" s="15"/>
      <c r="U106" s="15"/>
      <c r="V106" s="15">
        <v>5.6</v>
      </c>
      <c r="W106" s="15">
        <v>4.4000000000000004</v>
      </c>
      <c r="X106" s="15">
        <v>6.7</v>
      </c>
      <c r="Y106" s="15">
        <v>6.3</v>
      </c>
      <c r="Z106" s="15">
        <v>2.1</v>
      </c>
      <c r="AA106" s="15">
        <v>26.2</v>
      </c>
      <c r="AB106" s="15">
        <v>24.24</v>
      </c>
      <c r="AF106" s="27">
        <v>-1.9600000000000009</v>
      </c>
      <c r="AG106" s="58">
        <v>-7.4809160305343542E-2</v>
      </c>
    </row>
    <row r="107" spans="1:33" x14ac:dyDescent="0.25">
      <c r="A107" s="54" t="s">
        <v>212</v>
      </c>
      <c r="B107" s="54" t="s">
        <v>440</v>
      </c>
      <c r="C107" s="15"/>
      <c r="D107" s="15"/>
      <c r="E107" s="15"/>
      <c r="F107" s="15"/>
      <c r="G107" s="15"/>
      <c r="H107" s="15"/>
      <c r="I107" s="15"/>
      <c r="J107" s="15"/>
      <c r="K107" s="15">
        <v>0</v>
      </c>
      <c r="L107" s="15">
        <v>9.0063012558063189</v>
      </c>
      <c r="M107" s="15">
        <v>12.659000000000001</v>
      </c>
      <c r="N107" s="15">
        <v>2.6</v>
      </c>
      <c r="O107" s="15">
        <v>12.5</v>
      </c>
      <c r="P107" s="15">
        <v>11.9</v>
      </c>
      <c r="Q107" s="15">
        <v>12.73</v>
      </c>
      <c r="R107" s="53">
        <v>11.428000000000001</v>
      </c>
      <c r="S107" s="15">
        <v>12.138215782833418</v>
      </c>
      <c r="T107" s="15">
        <v>14.474441414675834</v>
      </c>
      <c r="U107" s="15">
        <v>9.5988400960481837</v>
      </c>
      <c r="V107" s="15">
        <v>9.7512026372552985</v>
      </c>
      <c r="W107" s="53">
        <v>11.07167799438362</v>
      </c>
      <c r="X107" s="29">
        <v>11.77533899719181</v>
      </c>
      <c r="Y107" s="15">
        <v>12.478999999999999</v>
      </c>
      <c r="Z107" s="15">
        <v>15.481999999999999</v>
      </c>
      <c r="AA107" s="15">
        <v>13.991</v>
      </c>
      <c r="AB107" s="15">
        <v>17.186</v>
      </c>
      <c r="AD107" s="54">
        <v>17.186</v>
      </c>
      <c r="AF107" s="27">
        <v>3.1950000000000003</v>
      </c>
      <c r="AG107" s="58">
        <v>0.22836108927167467</v>
      </c>
    </row>
    <row r="108" spans="1:33" x14ac:dyDescent="0.25">
      <c r="A108" s="54" t="s">
        <v>437</v>
      </c>
      <c r="B108" s="54" t="s">
        <v>437</v>
      </c>
      <c r="C108" s="15"/>
      <c r="D108" s="15"/>
      <c r="E108" s="15"/>
      <c r="F108" s="15"/>
      <c r="G108" s="15"/>
      <c r="H108" s="15"/>
      <c r="I108" s="15"/>
      <c r="J108" s="15"/>
      <c r="K108" s="15"/>
      <c r="L108" s="15"/>
      <c r="M108" s="15"/>
      <c r="N108" s="15"/>
      <c r="O108" s="15"/>
      <c r="P108" s="15"/>
      <c r="Q108" s="15"/>
      <c r="R108" s="15"/>
      <c r="S108" s="15"/>
      <c r="T108" s="15">
        <v>18.036999999999999</v>
      </c>
      <c r="U108" s="15">
        <v>21.509</v>
      </c>
      <c r="V108" s="15">
        <v>23.420999999999999</v>
      </c>
      <c r="W108" s="15">
        <v>26.135000000000002</v>
      </c>
      <c r="X108" s="15">
        <v>27.074999999999999</v>
      </c>
      <c r="Y108" s="15">
        <v>33.445</v>
      </c>
      <c r="Z108" s="15">
        <v>39.652999999999999</v>
      </c>
      <c r="AA108" s="15">
        <v>38.799999999999997</v>
      </c>
      <c r="AB108" s="15">
        <v>47.941000000000003</v>
      </c>
      <c r="AD108" s="54">
        <v>47.941000000000003</v>
      </c>
      <c r="AF108" s="27">
        <v>9.1410000000000053</v>
      </c>
      <c r="AG108" s="58">
        <v>0.23559278350515481</v>
      </c>
    </row>
    <row r="109" spans="1:33" s="37" customFormat="1" x14ac:dyDescent="0.25">
      <c r="A109" s="37" t="s">
        <v>455</v>
      </c>
      <c r="B109" s="54" t="s">
        <v>437</v>
      </c>
      <c r="C109" s="36"/>
      <c r="D109" s="36"/>
      <c r="E109" s="36"/>
      <c r="F109" s="36"/>
      <c r="G109" s="36"/>
      <c r="H109" s="36"/>
      <c r="I109" s="36"/>
      <c r="J109" s="36"/>
      <c r="K109" s="36"/>
      <c r="L109" s="36"/>
      <c r="M109" s="36">
        <v>0</v>
      </c>
      <c r="N109" s="36">
        <v>3.621</v>
      </c>
      <c r="O109" s="36">
        <v>4.26</v>
      </c>
      <c r="P109" s="36">
        <v>4.609</v>
      </c>
      <c r="Q109" s="36">
        <v>5.2270000000000003</v>
      </c>
      <c r="R109" s="36">
        <v>4.9020000000000001</v>
      </c>
      <c r="S109" s="36">
        <v>11.9</v>
      </c>
      <c r="T109" s="36" t="s">
        <v>523</v>
      </c>
      <c r="U109" s="36" t="s">
        <v>523</v>
      </c>
      <c r="V109" s="36" t="s">
        <v>523</v>
      </c>
      <c r="W109" s="36" t="s">
        <v>523</v>
      </c>
      <c r="X109" s="36" t="s">
        <v>523</v>
      </c>
      <c r="Y109" s="36" t="s">
        <v>523</v>
      </c>
      <c r="Z109" s="36"/>
      <c r="AA109" s="36" t="s">
        <v>523</v>
      </c>
      <c r="AB109" s="15"/>
      <c r="AC109" s="54"/>
      <c r="AD109" s="54"/>
      <c r="AF109" s="27"/>
      <c r="AG109" s="58"/>
    </row>
    <row r="110" spans="1:33" s="45" customFormat="1" x14ac:dyDescent="0.25">
      <c r="A110" s="59" t="s">
        <v>239</v>
      </c>
      <c r="B110" s="54" t="s">
        <v>239</v>
      </c>
      <c r="C110" s="38"/>
      <c r="D110" s="38">
        <v>17.489999999999998</v>
      </c>
      <c r="E110" s="38">
        <v>0</v>
      </c>
      <c r="F110" s="38">
        <v>0</v>
      </c>
      <c r="G110" s="38">
        <v>18</v>
      </c>
      <c r="H110" s="38">
        <v>19.734000000000002</v>
      </c>
      <c r="I110" s="38">
        <v>19.734000000000002</v>
      </c>
      <c r="J110" s="38">
        <v>19.734000000000002</v>
      </c>
      <c r="K110" s="38">
        <v>18.577999999999999</v>
      </c>
      <c r="L110" s="38">
        <v>19.510000000000002</v>
      </c>
      <c r="M110" s="38">
        <v>16.398</v>
      </c>
      <c r="N110" s="38">
        <v>17.664000000000001</v>
      </c>
      <c r="O110" s="38">
        <v>17.433</v>
      </c>
      <c r="P110" s="38">
        <v>18.616</v>
      </c>
      <c r="Q110" s="38">
        <v>21.689</v>
      </c>
      <c r="R110" s="38">
        <v>17.5</v>
      </c>
      <c r="S110" s="38">
        <v>18.7</v>
      </c>
      <c r="T110" s="38">
        <v>18.2</v>
      </c>
      <c r="U110" s="38">
        <v>17.100000000000001</v>
      </c>
      <c r="V110" s="38">
        <v>17</v>
      </c>
      <c r="W110" s="38">
        <v>19</v>
      </c>
      <c r="X110" s="38">
        <v>19.100000000000001</v>
      </c>
      <c r="Y110" s="38">
        <v>19.399999999999999</v>
      </c>
      <c r="Z110" s="38">
        <v>19.8</v>
      </c>
      <c r="AA110" s="32">
        <v>17.8</v>
      </c>
      <c r="AB110" s="15">
        <v>20.7</v>
      </c>
      <c r="AC110" s="54"/>
      <c r="AD110" s="54">
        <v>20.7</v>
      </c>
      <c r="AF110" s="27">
        <v>2.8999999999999986</v>
      </c>
      <c r="AG110" s="58">
        <v>0.16292134831460667</v>
      </c>
    </row>
    <row r="111" spans="1:33" x14ac:dyDescent="0.25">
      <c r="A111" s="54" t="s">
        <v>122</v>
      </c>
      <c r="B111" s="54" t="s">
        <v>122</v>
      </c>
      <c r="C111" s="15"/>
      <c r="D111" s="15"/>
      <c r="E111" s="15"/>
      <c r="F111" s="15"/>
      <c r="G111" s="15"/>
      <c r="H111" s="15"/>
      <c r="I111" s="15">
        <v>0</v>
      </c>
      <c r="J111" s="15">
        <v>19</v>
      </c>
      <c r="K111" s="15">
        <v>0</v>
      </c>
      <c r="L111" s="15"/>
      <c r="M111" s="15"/>
      <c r="N111" s="15"/>
      <c r="O111" s="15">
        <v>0</v>
      </c>
      <c r="P111" s="15">
        <v>25.7</v>
      </c>
      <c r="Q111" s="15">
        <v>28.86835</v>
      </c>
      <c r="R111" s="15">
        <v>23</v>
      </c>
      <c r="S111" s="15">
        <v>28</v>
      </c>
      <c r="T111" s="15">
        <v>23.454999999999998</v>
      </c>
      <c r="U111" s="15">
        <v>21.56</v>
      </c>
      <c r="V111" s="15">
        <v>21.375</v>
      </c>
      <c r="W111" s="15">
        <v>22.568999999999999</v>
      </c>
      <c r="X111" s="15">
        <v>21.808</v>
      </c>
      <c r="Y111" s="15">
        <v>21.974</v>
      </c>
      <c r="Z111" s="15">
        <v>22.847999999999999</v>
      </c>
      <c r="AA111" s="15">
        <v>19.341999999999999</v>
      </c>
      <c r="AB111" s="15">
        <v>22.864999999999998</v>
      </c>
      <c r="AD111" s="54">
        <v>22.864999999999998</v>
      </c>
      <c r="AF111" s="27">
        <v>3.5229999999999997</v>
      </c>
      <c r="AG111" s="58">
        <v>0.18214248785027401</v>
      </c>
    </row>
    <row r="112" spans="1:33" x14ac:dyDescent="0.25">
      <c r="A112" s="54" t="s">
        <v>110</v>
      </c>
      <c r="B112" s="54" t="s">
        <v>109</v>
      </c>
      <c r="C112" s="15"/>
      <c r="D112" s="15"/>
      <c r="E112" s="15"/>
      <c r="F112" s="15"/>
      <c r="G112" s="15"/>
      <c r="H112" s="15"/>
      <c r="I112" s="15"/>
      <c r="J112" s="15">
        <v>0</v>
      </c>
      <c r="K112" s="15">
        <v>3.0680000000000001</v>
      </c>
      <c r="L112" s="15">
        <v>4.47</v>
      </c>
      <c r="M112" s="15">
        <v>4.9050000000000002</v>
      </c>
      <c r="N112" s="15">
        <v>4.9210000000000003</v>
      </c>
      <c r="O112" s="15">
        <v>4.7949999999999999</v>
      </c>
      <c r="P112" s="15">
        <v>5.0999999999999996</v>
      </c>
      <c r="Q112" s="15">
        <v>5.2050000000000001</v>
      </c>
      <c r="R112" s="15">
        <v>4.9329999999999998</v>
      </c>
      <c r="S112" s="15">
        <v>5.05</v>
      </c>
      <c r="T112" s="15">
        <v>4.8970000000000002</v>
      </c>
      <c r="U112" s="15">
        <v>4.3</v>
      </c>
      <c r="V112" s="15">
        <v>4.7</v>
      </c>
      <c r="W112" s="15">
        <v>4.74</v>
      </c>
      <c r="X112" s="15">
        <v>4.8600000000000003</v>
      </c>
      <c r="Y112" s="15">
        <v>4.93</v>
      </c>
      <c r="Z112" s="15">
        <v>4.2699999999999996</v>
      </c>
      <c r="AA112" s="15">
        <v>3.63</v>
      </c>
      <c r="AB112" s="15">
        <v>4.1900000000000004</v>
      </c>
      <c r="AD112" s="54">
        <v>4.1900000000000004</v>
      </c>
      <c r="AF112" s="27">
        <v>0.5600000000000005</v>
      </c>
      <c r="AG112" s="58">
        <v>0.15426997245179078</v>
      </c>
    </row>
    <row r="113" spans="1:16379" x14ac:dyDescent="0.25">
      <c r="A113" s="54" t="s">
        <v>123</v>
      </c>
      <c r="B113" s="54" t="s">
        <v>244</v>
      </c>
      <c r="C113" s="15"/>
      <c r="D113" s="15"/>
      <c r="E113" s="15"/>
      <c r="F113" s="15"/>
      <c r="G113" s="15">
        <v>0</v>
      </c>
      <c r="H113" s="15">
        <v>6</v>
      </c>
      <c r="I113" s="15">
        <v>6</v>
      </c>
      <c r="J113" s="15">
        <v>0</v>
      </c>
      <c r="K113" s="15"/>
      <c r="L113" s="15"/>
      <c r="M113" s="15"/>
      <c r="N113" s="15"/>
      <c r="O113" s="15">
        <v>0</v>
      </c>
      <c r="P113" s="15">
        <v>6.7</v>
      </c>
      <c r="Q113" s="32">
        <v>7.2</v>
      </c>
      <c r="R113" s="15">
        <v>4.97</v>
      </c>
      <c r="S113" s="15">
        <v>6.67</v>
      </c>
      <c r="T113" s="15">
        <v>6.133</v>
      </c>
      <c r="U113" s="15">
        <v>5.6680000000000001</v>
      </c>
      <c r="V113" s="15">
        <v>5.5469999999999997</v>
      </c>
      <c r="W113" s="15">
        <v>5.3769999999999998</v>
      </c>
      <c r="X113" s="15">
        <v>5.9489999999999998</v>
      </c>
      <c r="Y113" s="15">
        <v>5.8</v>
      </c>
      <c r="Z113" s="15">
        <v>5.5330000000000004</v>
      </c>
      <c r="AA113" s="15">
        <v>4.9580000000000002</v>
      </c>
      <c r="AB113" s="15">
        <v>5.5910000000000002</v>
      </c>
      <c r="AD113" s="54">
        <v>5.5910000000000002</v>
      </c>
      <c r="AF113" s="27">
        <v>0.63300000000000001</v>
      </c>
      <c r="AG113" s="58">
        <v>0.12767244856797094</v>
      </c>
    </row>
    <row r="114" spans="1:16379" x14ac:dyDescent="0.25">
      <c r="A114" s="54" t="s">
        <v>183</v>
      </c>
      <c r="B114" s="54" t="s">
        <v>1</v>
      </c>
      <c r="C114" s="15">
        <v>5</v>
      </c>
      <c r="D114" s="15">
        <v>4.91</v>
      </c>
      <c r="E114" s="15">
        <v>5</v>
      </c>
      <c r="F114" s="15">
        <v>5</v>
      </c>
      <c r="G114" s="15">
        <v>5</v>
      </c>
      <c r="H114" s="15">
        <v>6</v>
      </c>
      <c r="I114" s="15">
        <v>5</v>
      </c>
      <c r="J114" s="15">
        <v>7</v>
      </c>
      <c r="K114" s="15">
        <v>7.766</v>
      </c>
      <c r="L114" s="15">
        <v>9.1</v>
      </c>
      <c r="M114" s="15">
        <v>9.3000000000000007</v>
      </c>
      <c r="N114" s="15">
        <v>9.3000000000000007</v>
      </c>
      <c r="O114" s="15">
        <v>8.1999999999999993</v>
      </c>
      <c r="P114" s="15">
        <v>9</v>
      </c>
      <c r="Q114" s="15">
        <v>11.1</v>
      </c>
      <c r="R114" s="15">
        <v>9.1</v>
      </c>
      <c r="S114" s="15">
        <v>10</v>
      </c>
      <c r="T114" s="15">
        <v>9.6</v>
      </c>
      <c r="U114" s="15">
        <v>9</v>
      </c>
      <c r="V114" s="15">
        <v>9.1</v>
      </c>
      <c r="W114" s="15">
        <v>9.6</v>
      </c>
      <c r="X114" s="15">
        <v>10</v>
      </c>
      <c r="Y114" s="15">
        <v>10.7</v>
      </c>
      <c r="Z114" s="15">
        <v>10.64</v>
      </c>
      <c r="AA114" s="15">
        <v>8.52</v>
      </c>
      <c r="AB114" s="15">
        <v>10.39</v>
      </c>
      <c r="AD114" s="54">
        <v>10.39</v>
      </c>
      <c r="AF114" s="27">
        <v>1.870000000000001</v>
      </c>
      <c r="AG114" s="58">
        <v>0.21948356807511749</v>
      </c>
    </row>
    <row r="115" spans="1:16379" x14ac:dyDescent="0.25">
      <c r="A115" s="54" t="s">
        <v>356</v>
      </c>
      <c r="B115" s="54" t="s">
        <v>125</v>
      </c>
      <c r="C115" s="15">
        <v>2</v>
      </c>
      <c r="D115" s="15">
        <v>1.68</v>
      </c>
      <c r="E115" s="15">
        <v>2</v>
      </c>
      <c r="F115" s="15">
        <v>2</v>
      </c>
      <c r="G115" s="15">
        <v>2</v>
      </c>
      <c r="H115" s="15">
        <v>5.1669999999999998</v>
      </c>
      <c r="I115" s="15">
        <v>10</v>
      </c>
      <c r="J115" s="15">
        <v>10</v>
      </c>
      <c r="K115" s="15">
        <v>10.502000000000001</v>
      </c>
      <c r="L115" s="15">
        <v>9.9749999999999996</v>
      </c>
      <c r="M115" s="15">
        <v>9.9480000000000004</v>
      </c>
      <c r="N115" s="15">
        <v>9.5990000000000002</v>
      </c>
      <c r="O115" s="15">
        <v>9.7460000000000004</v>
      </c>
      <c r="P115" s="15">
        <v>10.093</v>
      </c>
      <c r="Q115" s="15">
        <v>12.593999999999999</v>
      </c>
      <c r="R115" s="15">
        <v>11.438000000000001</v>
      </c>
      <c r="S115" s="15">
        <v>12.27</v>
      </c>
      <c r="T115" s="15">
        <v>11.818</v>
      </c>
      <c r="U115" s="15">
        <v>10.625999999999999</v>
      </c>
      <c r="V115" s="15">
        <v>10.457000000000001</v>
      </c>
      <c r="W115" s="15">
        <v>11.263999999999999</v>
      </c>
      <c r="X115" s="15">
        <v>11.9</v>
      </c>
      <c r="Y115" s="15">
        <v>12.122999999999999</v>
      </c>
      <c r="Z115" s="15">
        <v>12.691000000000001</v>
      </c>
      <c r="AA115" s="15">
        <v>11.929</v>
      </c>
      <c r="AB115" s="15">
        <v>13.363</v>
      </c>
      <c r="AD115" s="54">
        <v>13.363</v>
      </c>
      <c r="AF115" s="27">
        <v>1.4339999999999993</v>
      </c>
      <c r="AG115" s="58">
        <v>0.12021124989521328</v>
      </c>
    </row>
    <row r="116" spans="1:16379" x14ac:dyDescent="0.25">
      <c r="A116" s="54" t="s">
        <v>158</v>
      </c>
      <c r="B116" s="54" t="s">
        <v>159</v>
      </c>
      <c r="C116" s="15"/>
      <c r="D116" s="15"/>
      <c r="E116" s="15"/>
      <c r="F116" s="15"/>
      <c r="G116" s="15">
        <v>0</v>
      </c>
      <c r="H116" s="15">
        <v>1</v>
      </c>
      <c r="I116" s="15">
        <v>7</v>
      </c>
      <c r="J116" s="15">
        <v>10</v>
      </c>
      <c r="K116" s="15">
        <v>11.473000000000001</v>
      </c>
      <c r="L116" s="15">
        <v>11.43</v>
      </c>
      <c r="M116" s="15">
        <v>11.5</v>
      </c>
      <c r="N116" s="15">
        <v>11.096</v>
      </c>
      <c r="O116" s="15">
        <v>10.727</v>
      </c>
      <c r="P116" s="15">
        <v>11.151</v>
      </c>
      <c r="Q116" s="15">
        <v>13.224</v>
      </c>
      <c r="R116" s="15">
        <v>10.9</v>
      </c>
      <c r="S116" s="15">
        <v>12.1</v>
      </c>
      <c r="T116" s="15">
        <v>12.1</v>
      </c>
      <c r="U116" s="15">
        <v>11.72</v>
      </c>
      <c r="V116" s="15">
        <v>11.76</v>
      </c>
      <c r="W116" s="15">
        <v>12.343999999999999</v>
      </c>
      <c r="X116" s="15">
        <v>11.551</v>
      </c>
      <c r="Y116" s="15">
        <v>11.7</v>
      </c>
      <c r="Z116" s="15">
        <v>11.73</v>
      </c>
      <c r="AA116" s="15">
        <v>11.36</v>
      </c>
      <c r="AB116" s="15">
        <v>12.368</v>
      </c>
      <c r="AD116" s="54">
        <v>12.368</v>
      </c>
      <c r="AF116" s="27">
        <v>1.0080000000000009</v>
      </c>
      <c r="AG116" s="58">
        <v>8.8732394366197273E-2</v>
      </c>
    </row>
    <row r="117" spans="1:16379" x14ac:dyDescent="0.25">
      <c r="A117" s="54" t="s">
        <v>178</v>
      </c>
      <c r="B117" s="54" t="s">
        <v>178</v>
      </c>
      <c r="C117" s="15">
        <v>7</v>
      </c>
      <c r="D117" s="15">
        <v>0</v>
      </c>
      <c r="E117" s="15"/>
      <c r="F117" s="15"/>
      <c r="G117" s="15"/>
      <c r="H117" s="15"/>
      <c r="I117" s="15"/>
      <c r="J117" s="15"/>
      <c r="K117" s="15"/>
      <c r="L117" s="15">
        <v>0</v>
      </c>
      <c r="M117" s="15">
        <v>10.127000000000001</v>
      </c>
      <c r="N117" s="15">
        <v>10.127000000000001</v>
      </c>
      <c r="O117" s="29">
        <v>10.566000000000001</v>
      </c>
      <c r="P117" s="15">
        <v>11.005000000000001</v>
      </c>
      <c r="Q117" s="15">
        <v>13.154999999999999</v>
      </c>
      <c r="R117" s="15">
        <v>10.852</v>
      </c>
      <c r="S117" s="15">
        <v>11.7</v>
      </c>
      <c r="T117" s="15">
        <v>11.754</v>
      </c>
      <c r="U117" s="15">
        <v>10.448</v>
      </c>
      <c r="V117" s="15">
        <v>10.478</v>
      </c>
      <c r="W117" s="15">
        <v>11.081</v>
      </c>
      <c r="X117" s="15">
        <v>10.52</v>
      </c>
      <c r="Y117" s="15">
        <v>10.95</v>
      </c>
      <c r="Z117" s="15">
        <v>10.81</v>
      </c>
      <c r="AA117" s="15">
        <v>9.9499999999999993</v>
      </c>
      <c r="AB117" s="15">
        <v>11.12</v>
      </c>
      <c r="AD117" s="54">
        <v>11.12</v>
      </c>
      <c r="AF117" s="27">
        <v>1.17</v>
      </c>
      <c r="AG117" s="58">
        <v>0.11758793969849246</v>
      </c>
    </row>
    <row r="118" spans="1:16379" x14ac:dyDescent="0.25">
      <c r="A118" s="54" t="s">
        <v>547</v>
      </c>
      <c r="B118" s="54" t="s">
        <v>188</v>
      </c>
      <c r="C118" s="15"/>
      <c r="D118" s="15"/>
      <c r="E118" s="15"/>
      <c r="F118" s="15"/>
      <c r="G118" s="15"/>
      <c r="H118" s="15"/>
      <c r="I118" s="15"/>
      <c r="J118" s="15"/>
      <c r="K118" s="15"/>
      <c r="L118" s="15"/>
      <c r="M118" s="15"/>
      <c r="N118" s="15"/>
      <c r="O118" s="29"/>
      <c r="P118" s="15"/>
      <c r="Q118" s="15"/>
      <c r="R118" s="15" t="s">
        <v>523</v>
      </c>
      <c r="S118" s="15" t="s">
        <v>523</v>
      </c>
      <c r="T118" s="15" t="s">
        <v>523</v>
      </c>
      <c r="U118" s="15" t="s">
        <v>523</v>
      </c>
      <c r="V118" s="15" t="s">
        <v>523</v>
      </c>
      <c r="W118" s="15" t="s">
        <v>523</v>
      </c>
      <c r="X118" s="15">
        <v>1.3</v>
      </c>
      <c r="Y118" s="15">
        <v>4.4000000000000004</v>
      </c>
      <c r="Z118" s="15">
        <v>4.7</v>
      </c>
      <c r="AA118" s="15">
        <v>4.3</v>
      </c>
      <c r="AB118" s="15">
        <v>5.2</v>
      </c>
      <c r="AD118" s="54">
        <v>5.2</v>
      </c>
      <c r="AF118" s="27">
        <v>0.90000000000000036</v>
      </c>
      <c r="AG118" s="58">
        <v>0.20930232558139544</v>
      </c>
    </row>
    <row r="119" spans="1:16379" x14ac:dyDescent="0.25">
      <c r="A119" s="54" t="s">
        <v>350</v>
      </c>
      <c r="B119" s="54" t="s">
        <v>348</v>
      </c>
      <c r="C119" s="15"/>
      <c r="D119" s="15"/>
      <c r="E119" s="15"/>
      <c r="F119" s="15"/>
      <c r="G119" s="15"/>
      <c r="H119" s="15"/>
      <c r="I119" s="15"/>
      <c r="J119" s="15"/>
      <c r="K119" s="15"/>
      <c r="L119" s="15"/>
      <c r="M119" s="15"/>
      <c r="N119" s="15">
        <v>2.23</v>
      </c>
      <c r="O119" s="15">
        <v>3.1</v>
      </c>
      <c r="P119" s="15">
        <v>3.6</v>
      </c>
      <c r="Q119" s="15">
        <v>4.4400000000000004</v>
      </c>
      <c r="R119" s="15">
        <v>3.87</v>
      </c>
      <c r="S119" s="15">
        <v>4.21</v>
      </c>
      <c r="T119" s="15">
        <v>4.3840000000000003</v>
      </c>
      <c r="U119" s="15">
        <v>4.226</v>
      </c>
      <c r="V119" s="15">
        <v>3.8250000000000002</v>
      </c>
      <c r="W119" s="15">
        <v>4.1260000000000003</v>
      </c>
      <c r="X119" s="15">
        <v>4.016</v>
      </c>
      <c r="Y119" s="15">
        <v>4.0510000000000002</v>
      </c>
      <c r="Z119" s="15">
        <v>3.8069999999999999</v>
      </c>
      <c r="AA119" s="15">
        <v>3.8380000000000001</v>
      </c>
      <c r="AB119" s="15">
        <v>4.5419999999999998</v>
      </c>
      <c r="AD119" s="54">
        <v>4.5419999999999998</v>
      </c>
      <c r="AF119" s="27">
        <v>0.70399999999999974</v>
      </c>
      <c r="AG119" s="58">
        <v>0.18342886920270968</v>
      </c>
    </row>
    <row r="120" spans="1:16379" s="50" customFormat="1" x14ac:dyDescent="0.25">
      <c r="A120" s="77" t="s">
        <v>396</v>
      </c>
      <c r="B120" s="54"/>
      <c r="C120" s="78">
        <v>9</v>
      </c>
      <c r="D120" s="78">
        <v>3.86</v>
      </c>
      <c r="E120" s="78">
        <v>0</v>
      </c>
      <c r="F120" s="78">
        <v>4.181</v>
      </c>
      <c r="G120" s="78">
        <v>4.181</v>
      </c>
      <c r="H120" s="78">
        <v>0</v>
      </c>
      <c r="I120" s="78">
        <v>0</v>
      </c>
      <c r="J120" s="78">
        <v>4.181</v>
      </c>
      <c r="K120" s="78">
        <v>0</v>
      </c>
      <c r="L120" s="78"/>
      <c r="M120" s="78"/>
      <c r="N120" s="78"/>
      <c r="O120" s="78"/>
      <c r="P120" s="78"/>
      <c r="Q120" s="78">
        <v>0</v>
      </c>
      <c r="R120" s="78">
        <v>3.5739999999999998</v>
      </c>
      <c r="S120" s="78">
        <v>3.62</v>
      </c>
      <c r="T120" s="78">
        <v>3.6190000000000002</v>
      </c>
      <c r="U120" s="78">
        <v>1.841</v>
      </c>
      <c r="V120" s="78" t="s">
        <v>523</v>
      </c>
      <c r="W120" s="78" t="s">
        <v>523</v>
      </c>
      <c r="X120" s="78" t="s">
        <v>523</v>
      </c>
      <c r="Y120" s="78" t="s">
        <v>523</v>
      </c>
      <c r="Z120" s="78"/>
      <c r="AA120" s="78" t="s">
        <v>523</v>
      </c>
      <c r="AB120" s="74"/>
      <c r="AE120" s="77"/>
      <c r="AF120" s="75"/>
      <c r="AG120" s="76"/>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c r="IW120" s="77"/>
      <c r="IX120" s="77"/>
      <c r="IY120" s="77"/>
      <c r="IZ120" s="77"/>
      <c r="JA120" s="77"/>
      <c r="JB120" s="77"/>
      <c r="JC120" s="77"/>
      <c r="JD120" s="77"/>
      <c r="JE120" s="77"/>
      <c r="JF120" s="77"/>
      <c r="JG120" s="77"/>
      <c r="JH120" s="77"/>
      <c r="JI120" s="77"/>
      <c r="JJ120" s="77"/>
      <c r="JK120" s="77"/>
      <c r="JL120" s="77"/>
      <c r="JM120" s="77"/>
      <c r="JN120" s="77"/>
      <c r="JO120" s="77"/>
      <c r="JP120" s="77"/>
      <c r="JQ120" s="77"/>
      <c r="JR120" s="77"/>
      <c r="JS120" s="77"/>
      <c r="JT120" s="77"/>
      <c r="JU120" s="77"/>
      <c r="JV120" s="77"/>
      <c r="JW120" s="77"/>
      <c r="JX120" s="77"/>
      <c r="JY120" s="77"/>
      <c r="JZ120" s="77"/>
      <c r="KA120" s="77"/>
      <c r="KB120" s="77"/>
      <c r="KC120" s="77"/>
      <c r="KD120" s="77"/>
      <c r="KE120" s="77"/>
      <c r="KF120" s="77"/>
      <c r="KG120" s="77"/>
      <c r="KH120" s="77"/>
      <c r="KI120" s="77"/>
      <c r="KJ120" s="77"/>
      <c r="KK120" s="77"/>
      <c r="KL120" s="77"/>
      <c r="KM120" s="77"/>
      <c r="KN120" s="77"/>
      <c r="KO120" s="77"/>
      <c r="KP120" s="77"/>
      <c r="KQ120" s="77"/>
      <c r="KR120" s="77"/>
      <c r="KS120" s="77"/>
      <c r="KT120" s="77"/>
      <c r="KU120" s="77"/>
      <c r="KV120" s="77"/>
      <c r="KW120" s="77"/>
      <c r="KX120" s="77"/>
      <c r="KY120" s="77"/>
      <c r="KZ120" s="77"/>
      <c r="LA120" s="77"/>
      <c r="LB120" s="77"/>
      <c r="LC120" s="77"/>
      <c r="LD120" s="77"/>
      <c r="LE120" s="77"/>
      <c r="LF120" s="77"/>
      <c r="LG120" s="77"/>
      <c r="LH120" s="77"/>
      <c r="LI120" s="77"/>
      <c r="LJ120" s="77"/>
      <c r="LK120" s="77"/>
      <c r="LL120" s="77"/>
      <c r="LM120" s="77"/>
      <c r="LN120" s="77"/>
      <c r="LO120" s="77"/>
      <c r="LP120" s="77"/>
      <c r="LQ120" s="77"/>
      <c r="LR120" s="77"/>
      <c r="LS120" s="77"/>
      <c r="LT120" s="77"/>
      <c r="LU120" s="77"/>
      <c r="LV120" s="77"/>
      <c r="LW120" s="77"/>
      <c r="LX120" s="77"/>
      <c r="LY120" s="77"/>
      <c r="LZ120" s="77"/>
      <c r="MA120" s="77"/>
      <c r="MB120" s="77"/>
      <c r="MC120" s="77"/>
      <c r="MD120" s="77"/>
      <c r="ME120" s="77"/>
      <c r="MF120" s="77"/>
      <c r="MG120" s="77"/>
      <c r="MH120" s="77"/>
      <c r="MI120" s="77"/>
      <c r="MJ120" s="77"/>
      <c r="MK120" s="77"/>
      <c r="ML120" s="77"/>
      <c r="MM120" s="77"/>
      <c r="MN120" s="77"/>
      <c r="MO120" s="77"/>
      <c r="MP120" s="77"/>
      <c r="MQ120" s="77"/>
      <c r="MR120" s="77"/>
      <c r="MS120" s="77"/>
      <c r="MT120" s="77"/>
      <c r="MU120" s="77"/>
      <c r="MV120" s="77"/>
      <c r="MW120" s="77"/>
      <c r="MX120" s="77"/>
      <c r="MY120" s="77"/>
      <c r="MZ120" s="77"/>
      <c r="NA120" s="77"/>
      <c r="NB120" s="77"/>
      <c r="NC120" s="77"/>
      <c r="ND120" s="77"/>
      <c r="NE120" s="77"/>
      <c r="NF120" s="77"/>
      <c r="NG120" s="77"/>
      <c r="NH120" s="77"/>
      <c r="NI120" s="77"/>
      <c r="NJ120" s="77"/>
      <c r="NK120" s="77"/>
      <c r="NL120" s="77"/>
      <c r="NM120" s="77"/>
      <c r="NN120" s="77"/>
      <c r="NO120" s="77"/>
      <c r="NP120" s="77"/>
      <c r="NQ120" s="77"/>
      <c r="NR120" s="77"/>
      <c r="NS120" s="77"/>
      <c r="NT120" s="77"/>
      <c r="NU120" s="77"/>
      <c r="NV120" s="77"/>
      <c r="NW120" s="77"/>
      <c r="NX120" s="77"/>
      <c r="NY120" s="77"/>
      <c r="NZ120" s="77"/>
      <c r="OA120" s="77"/>
      <c r="OB120" s="77"/>
      <c r="OC120" s="77"/>
      <c r="OD120" s="77"/>
      <c r="OE120" s="77"/>
      <c r="OF120" s="77"/>
      <c r="OG120" s="77"/>
      <c r="OH120" s="77"/>
      <c r="OI120" s="77"/>
      <c r="OJ120" s="77"/>
      <c r="OK120" s="77"/>
      <c r="OL120" s="77"/>
      <c r="OM120" s="77"/>
      <c r="ON120" s="77"/>
      <c r="OO120" s="77"/>
      <c r="OP120" s="77"/>
      <c r="OQ120" s="77"/>
      <c r="OR120" s="77"/>
      <c r="OS120" s="77"/>
      <c r="OT120" s="77"/>
      <c r="OU120" s="77"/>
      <c r="OV120" s="77"/>
      <c r="OW120" s="77"/>
      <c r="OX120" s="77"/>
      <c r="OY120" s="77"/>
      <c r="OZ120" s="77"/>
      <c r="PA120" s="77"/>
      <c r="PB120" s="77"/>
      <c r="PC120" s="77"/>
      <c r="PD120" s="77"/>
      <c r="PE120" s="77"/>
      <c r="PF120" s="77"/>
      <c r="PG120" s="77"/>
      <c r="PH120" s="77"/>
      <c r="PI120" s="77"/>
      <c r="PJ120" s="77"/>
      <c r="PK120" s="77"/>
      <c r="PL120" s="77"/>
      <c r="PM120" s="77"/>
      <c r="PN120" s="77"/>
      <c r="PO120" s="77"/>
      <c r="PP120" s="77"/>
      <c r="PQ120" s="77"/>
      <c r="PR120" s="77"/>
      <c r="PS120" s="77"/>
      <c r="PT120" s="77"/>
      <c r="PU120" s="77"/>
      <c r="PV120" s="77"/>
      <c r="PW120" s="77"/>
      <c r="PX120" s="77"/>
      <c r="PY120" s="77"/>
      <c r="PZ120" s="77"/>
      <c r="QA120" s="77"/>
      <c r="QB120" s="77"/>
      <c r="QC120" s="77"/>
      <c r="QD120" s="77"/>
      <c r="QE120" s="77"/>
      <c r="QF120" s="77"/>
      <c r="QG120" s="77"/>
      <c r="QH120" s="77"/>
      <c r="QI120" s="77"/>
      <c r="QJ120" s="77"/>
      <c r="QK120" s="77"/>
      <c r="QL120" s="77"/>
      <c r="QM120" s="77"/>
      <c r="QN120" s="77"/>
      <c r="QO120" s="77"/>
      <c r="QP120" s="77"/>
      <c r="QQ120" s="77"/>
      <c r="QR120" s="77"/>
      <c r="QS120" s="77"/>
      <c r="QT120" s="77"/>
      <c r="QU120" s="77"/>
      <c r="QV120" s="77"/>
      <c r="QW120" s="77"/>
      <c r="QX120" s="77"/>
      <c r="QY120" s="77"/>
      <c r="QZ120" s="77"/>
      <c r="RA120" s="77"/>
      <c r="RB120" s="77"/>
      <c r="RC120" s="77"/>
      <c r="RD120" s="77"/>
      <c r="RE120" s="77"/>
      <c r="RF120" s="77"/>
      <c r="RG120" s="77"/>
      <c r="RH120" s="77"/>
      <c r="RI120" s="77"/>
      <c r="RJ120" s="77"/>
      <c r="RK120" s="77"/>
      <c r="RL120" s="77"/>
      <c r="RM120" s="77"/>
      <c r="RN120" s="77"/>
      <c r="RO120" s="77"/>
      <c r="RP120" s="77"/>
      <c r="RQ120" s="77"/>
      <c r="RR120" s="77"/>
      <c r="RS120" s="77"/>
      <c r="RT120" s="77"/>
      <c r="RU120" s="77"/>
      <c r="RV120" s="77"/>
      <c r="RW120" s="77"/>
      <c r="RX120" s="77"/>
      <c r="RY120" s="77"/>
      <c r="RZ120" s="77"/>
      <c r="SA120" s="77"/>
      <c r="SB120" s="77"/>
      <c r="SC120" s="77"/>
      <c r="SD120" s="77"/>
      <c r="SE120" s="77"/>
      <c r="SF120" s="77"/>
      <c r="SG120" s="77"/>
      <c r="SH120" s="77"/>
      <c r="SI120" s="77"/>
      <c r="SJ120" s="77"/>
      <c r="SK120" s="77"/>
      <c r="SL120" s="77"/>
      <c r="SM120" s="77"/>
      <c r="SN120" s="77"/>
      <c r="SO120" s="77"/>
      <c r="SP120" s="77"/>
      <c r="SQ120" s="77"/>
      <c r="SR120" s="77"/>
      <c r="SS120" s="77"/>
      <c r="ST120" s="77"/>
      <c r="SU120" s="77"/>
      <c r="SV120" s="77"/>
      <c r="SW120" s="77"/>
      <c r="SX120" s="77"/>
      <c r="SY120" s="77"/>
      <c r="SZ120" s="77"/>
      <c r="TA120" s="77"/>
      <c r="TB120" s="77"/>
      <c r="TC120" s="77"/>
      <c r="TD120" s="77"/>
      <c r="TE120" s="77"/>
      <c r="TF120" s="77"/>
      <c r="TG120" s="77"/>
      <c r="TH120" s="77"/>
      <c r="TI120" s="77"/>
      <c r="TJ120" s="77"/>
      <c r="TK120" s="77"/>
      <c r="TL120" s="77"/>
      <c r="TM120" s="77"/>
      <c r="TN120" s="77"/>
      <c r="TO120" s="77"/>
      <c r="TP120" s="77"/>
      <c r="TQ120" s="77"/>
      <c r="TR120" s="77"/>
      <c r="TS120" s="77"/>
      <c r="TT120" s="77"/>
      <c r="TU120" s="77"/>
      <c r="TV120" s="77"/>
      <c r="TW120" s="77"/>
      <c r="TX120" s="77"/>
      <c r="TY120" s="77"/>
      <c r="TZ120" s="77"/>
      <c r="UA120" s="77"/>
      <c r="UB120" s="77"/>
      <c r="UC120" s="77"/>
      <c r="UD120" s="77"/>
      <c r="UE120" s="77"/>
      <c r="UF120" s="77"/>
      <c r="UG120" s="77"/>
      <c r="UH120" s="77"/>
      <c r="UI120" s="77"/>
      <c r="UJ120" s="77"/>
      <c r="UK120" s="77"/>
      <c r="UL120" s="77"/>
      <c r="UM120" s="77"/>
      <c r="UN120" s="77"/>
      <c r="UO120" s="77"/>
      <c r="UP120" s="77"/>
      <c r="UQ120" s="77"/>
      <c r="UR120" s="77"/>
      <c r="US120" s="77"/>
      <c r="UT120" s="77"/>
      <c r="UU120" s="77"/>
      <c r="UV120" s="77"/>
      <c r="UW120" s="77"/>
      <c r="UX120" s="77"/>
      <c r="UY120" s="77"/>
      <c r="UZ120" s="77"/>
      <c r="VA120" s="77"/>
      <c r="VB120" s="77"/>
      <c r="VC120" s="77"/>
      <c r="VD120" s="77"/>
      <c r="VE120" s="77"/>
      <c r="VF120" s="77"/>
      <c r="VG120" s="77"/>
      <c r="VH120" s="77"/>
      <c r="VI120" s="77"/>
      <c r="VJ120" s="77"/>
      <c r="VK120" s="77"/>
      <c r="VL120" s="77"/>
      <c r="VM120" s="77"/>
      <c r="VN120" s="77"/>
      <c r="VO120" s="77"/>
      <c r="VP120" s="77"/>
      <c r="VQ120" s="77"/>
      <c r="VR120" s="77"/>
      <c r="VS120" s="77"/>
      <c r="VT120" s="77"/>
      <c r="VU120" s="77"/>
      <c r="VV120" s="77"/>
      <c r="VW120" s="77"/>
      <c r="VX120" s="77"/>
      <c r="VY120" s="77"/>
      <c r="VZ120" s="77"/>
      <c r="WA120" s="77"/>
      <c r="WB120" s="77"/>
      <c r="WC120" s="77"/>
      <c r="WD120" s="77"/>
      <c r="WE120" s="77"/>
      <c r="WF120" s="77"/>
      <c r="WG120" s="77"/>
      <c r="WH120" s="77"/>
      <c r="WI120" s="77"/>
      <c r="WJ120" s="77"/>
      <c r="WK120" s="77"/>
      <c r="WL120" s="77"/>
      <c r="WM120" s="77"/>
      <c r="WN120" s="77"/>
      <c r="WO120" s="77"/>
      <c r="WP120" s="77"/>
      <c r="WQ120" s="77"/>
      <c r="WR120" s="77"/>
      <c r="WS120" s="77"/>
      <c r="WT120" s="77"/>
      <c r="WU120" s="77"/>
      <c r="WV120" s="77"/>
      <c r="WW120" s="77"/>
      <c r="WX120" s="77"/>
      <c r="WY120" s="77"/>
      <c r="WZ120" s="77"/>
      <c r="XA120" s="77"/>
      <c r="XB120" s="77"/>
      <c r="XC120" s="77"/>
      <c r="XD120" s="77"/>
      <c r="XE120" s="77"/>
      <c r="XF120" s="77"/>
      <c r="XG120" s="77"/>
      <c r="XH120" s="77"/>
      <c r="XI120" s="77"/>
      <c r="XJ120" s="77"/>
      <c r="XK120" s="77"/>
      <c r="XL120" s="77"/>
      <c r="XM120" s="77"/>
      <c r="XN120" s="77"/>
      <c r="XO120" s="77"/>
      <c r="XP120" s="77"/>
      <c r="XQ120" s="77"/>
      <c r="XR120" s="77"/>
      <c r="XS120" s="77"/>
      <c r="XT120" s="77"/>
      <c r="XU120" s="77"/>
      <c r="XV120" s="77"/>
      <c r="XW120" s="77"/>
      <c r="XX120" s="77"/>
      <c r="XY120" s="77"/>
      <c r="XZ120" s="77"/>
      <c r="YA120" s="77"/>
      <c r="YB120" s="77"/>
      <c r="YC120" s="77"/>
      <c r="YD120" s="77"/>
      <c r="YE120" s="77"/>
      <c r="YF120" s="77"/>
      <c r="YG120" s="77"/>
      <c r="YH120" s="77"/>
      <c r="YI120" s="77"/>
      <c r="YJ120" s="77"/>
      <c r="YK120" s="77"/>
      <c r="YL120" s="77"/>
      <c r="YM120" s="77"/>
      <c r="YN120" s="77"/>
      <c r="YO120" s="77"/>
      <c r="YP120" s="77"/>
      <c r="YQ120" s="77"/>
      <c r="YR120" s="77"/>
      <c r="YS120" s="77"/>
      <c r="YT120" s="77"/>
      <c r="YU120" s="77"/>
      <c r="YV120" s="77"/>
      <c r="YW120" s="77"/>
      <c r="YX120" s="77"/>
      <c r="YY120" s="77"/>
      <c r="YZ120" s="77"/>
      <c r="ZA120" s="77"/>
      <c r="ZB120" s="77"/>
      <c r="ZC120" s="77"/>
      <c r="ZD120" s="77"/>
      <c r="ZE120" s="77"/>
      <c r="ZF120" s="77"/>
      <c r="ZG120" s="77"/>
      <c r="ZH120" s="77"/>
      <c r="ZI120" s="77"/>
      <c r="ZJ120" s="77"/>
      <c r="ZK120" s="77"/>
      <c r="ZL120" s="77"/>
      <c r="ZM120" s="77"/>
      <c r="ZN120" s="77"/>
      <c r="ZO120" s="77"/>
      <c r="ZP120" s="77"/>
      <c r="ZQ120" s="77"/>
      <c r="ZR120" s="77"/>
      <c r="ZS120" s="77"/>
      <c r="ZT120" s="77"/>
      <c r="ZU120" s="77"/>
      <c r="ZV120" s="77"/>
      <c r="ZW120" s="77"/>
      <c r="ZX120" s="77"/>
      <c r="ZY120" s="77"/>
      <c r="ZZ120" s="77"/>
      <c r="AAA120" s="77"/>
      <c r="AAB120" s="77"/>
      <c r="AAC120" s="77"/>
      <c r="AAD120" s="77"/>
      <c r="AAE120" s="77"/>
      <c r="AAF120" s="77"/>
      <c r="AAG120" s="77"/>
      <c r="AAH120" s="77"/>
      <c r="AAI120" s="77"/>
      <c r="AAJ120" s="77"/>
      <c r="AAK120" s="77"/>
      <c r="AAL120" s="77"/>
      <c r="AAM120" s="77"/>
      <c r="AAN120" s="77"/>
      <c r="AAO120" s="77"/>
      <c r="AAP120" s="77"/>
      <c r="AAQ120" s="77"/>
      <c r="AAR120" s="77"/>
      <c r="AAS120" s="77"/>
      <c r="AAT120" s="77"/>
      <c r="AAU120" s="77"/>
      <c r="AAV120" s="77"/>
      <c r="AAW120" s="77"/>
      <c r="AAX120" s="77"/>
      <c r="AAY120" s="77"/>
      <c r="AAZ120" s="77"/>
      <c r="ABA120" s="77"/>
      <c r="ABB120" s="77"/>
      <c r="ABC120" s="77"/>
      <c r="ABD120" s="77"/>
      <c r="ABE120" s="77"/>
      <c r="ABF120" s="77"/>
      <c r="ABG120" s="77"/>
      <c r="ABH120" s="77"/>
      <c r="ABI120" s="77"/>
      <c r="ABJ120" s="77"/>
      <c r="ABK120" s="77"/>
      <c r="ABL120" s="77"/>
      <c r="ABM120" s="77"/>
      <c r="ABN120" s="77"/>
      <c r="ABO120" s="77"/>
      <c r="ABP120" s="77"/>
      <c r="ABQ120" s="77"/>
      <c r="ABR120" s="77"/>
      <c r="ABS120" s="77"/>
      <c r="ABT120" s="77"/>
      <c r="ABU120" s="77"/>
      <c r="ABV120" s="77"/>
      <c r="ABW120" s="77"/>
      <c r="ABX120" s="77"/>
      <c r="ABY120" s="77"/>
      <c r="ABZ120" s="77"/>
      <c r="ACA120" s="77"/>
      <c r="ACB120" s="77"/>
      <c r="ACC120" s="77"/>
      <c r="ACD120" s="77"/>
      <c r="ACE120" s="77"/>
      <c r="ACF120" s="77"/>
      <c r="ACG120" s="77"/>
      <c r="ACH120" s="77"/>
      <c r="ACI120" s="77"/>
      <c r="ACJ120" s="77"/>
      <c r="ACK120" s="77"/>
      <c r="ACL120" s="77"/>
      <c r="ACM120" s="77"/>
      <c r="ACN120" s="77"/>
      <c r="ACO120" s="77"/>
      <c r="ACP120" s="77"/>
      <c r="ACQ120" s="77"/>
      <c r="ACR120" s="77"/>
      <c r="ACS120" s="77"/>
      <c r="ACT120" s="77"/>
      <c r="ACU120" s="77"/>
      <c r="ACV120" s="77"/>
      <c r="ACW120" s="77"/>
      <c r="ACX120" s="77"/>
      <c r="ACY120" s="77"/>
      <c r="ACZ120" s="77"/>
      <c r="ADA120" s="77"/>
      <c r="ADB120" s="77"/>
      <c r="ADC120" s="77"/>
      <c r="ADD120" s="77"/>
      <c r="ADE120" s="77"/>
      <c r="ADF120" s="77"/>
      <c r="ADG120" s="77"/>
      <c r="ADH120" s="77"/>
      <c r="ADI120" s="77"/>
      <c r="ADJ120" s="77"/>
      <c r="ADK120" s="77"/>
      <c r="ADL120" s="77"/>
      <c r="ADM120" s="77"/>
      <c r="ADN120" s="77"/>
      <c r="ADO120" s="77"/>
      <c r="ADP120" s="77"/>
      <c r="ADQ120" s="77"/>
      <c r="ADR120" s="77"/>
      <c r="ADS120" s="77"/>
      <c r="ADT120" s="77"/>
      <c r="ADU120" s="77"/>
      <c r="ADV120" s="77"/>
      <c r="ADW120" s="77"/>
      <c r="ADX120" s="77"/>
      <c r="ADY120" s="77"/>
      <c r="ADZ120" s="77"/>
      <c r="AEA120" s="77"/>
      <c r="AEB120" s="77"/>
      <c r="AEC120" s="77"/>
      <c r="AED120" s="77"/>
      <c r="AEE120" s="77"/>
      <c r="AEF120" s="77"/>
      <c r="AEG120" s="77"/>
      <c r="AEH120" s="77"/>
      <c r="AEI120" s="77"/>
      <c r="AEJ120" s="77"/>
      <c r="AEK120" s="77"/>
      <c r="AEL120" s="77"/>
      <c r="AEM120" s="77"/>
      <c r="AEN120" s="77"/>
      <c r="AEO120" s="77"/>
      <c r="AEP120" s="77"/>
      <c r="AEQ120" s="77"/>
      <c r="AER120" s="77"/>
      <c r="AES120" s="77"/>
      <c r="AET120" s="77"/>
      <c r="AEU120" s="77"/>
      <c r="AEV120" s="77"/>
      <c r="AEW120" s="77"/>
      <c r="AEX120" s="77"/>
      <c r="AEY120" s="77"/>
      <c r="AEZ120" s="77"/>
      <c r="AFA120" s="77"/>
      <c r="AFB120" s="77"/>
      <c r="AFC120" s="77"/>
      <c r="AFD120" s="77"/>
      <c r="AFE120" s="77"/>
      <c r="AFF120" s="77"/>
      <c r="AFG120" s="77"/>
      <c r="AFH120" s="77"/>
      <c r="AFI120" s="77"/>
      <c r="AFJ120" s="77"/>
      <c r="AFK120" s="77"/>
      <c r="AFL120" s="77"/>
      <c r="AFM120" s="77"/>
      <c r="AFN120" s="77"/>
      <c r="AFO120" s="77"/>
      <c r="AFP120" s="77"/>
      <c r="AFQ120" s="77"/>
      <c r="AFR120" s="77"/>
      <c r="AFS120" s="77"/>
      <c r="AFT120" s="77"/>
      <c r="AFU120" s="77"/>
      <c r="AFV120" s="77"/>
      <c r="AFW120" s="77"/>
      <c r="AFX120" s="77"/>
      <c r="AFY120" s="77"/>
      <c r="AFZ120" s="77"/>
      <c r="AGA120" s="77"/>
      <c r="AGB120" s="77"/>
      <c r="AGC120" s="77"/>
      <c r="AGD120" s="77"/>
      <c r="AGE120" s="77"/>
      <c r="AGF120" s="77"/>
      <c r="AGG120" s="77"/>
      <c r="AGH120" s="77"/>
      <c r="AGI120" s="77"/>
      <c r="AGJ120" s="77"/>
      <c r="AGK120" s="77"/>
      <c r="AGL120" s="77"/>
      <c r="AGM120" s="77"/>
      <c r="AGN120" s="77"/>
      <c r="AGO120" s="77"/>
      <c r="AGP120" s="77"/>
      <c r="AGQ120" s="77"/>
      <c r="AGR120" s="77"/>
      <c r="AGS120" s="77"/>
      <c r="AGT120" s="77"/>
      <c r="AGU120" s="77"/>
      <c r="AGV120" s="77"/>
      <c r="AGW120" s="77"/>
      <c r="AGX120" s="77"/>
      <c r="AGY120" s="77"/>
      <c r="AGZ120" s="77"/>
      <c r="AHA120" s="77"/>
      <c r="AHB120" s="77"/>
      <c r="AHC120" s="77"/>
      <c r="AHD120" s="77"/>
      <c r="AHE120" s="77"/>
      <c r="AHF120" s="77"/>
      <c r="AHG120" s="77"/>
      <c r="AHH120" s="77"/>
      <c r="AHI120" s="77"/>
      <c r="AHJ120" s="77"/>
      <c r="AHK120" s="77"/>
      <c r="AHL120" s="77"/>
      <c r="AHM120" s="77"/>
      <c r="AHN120" s="77"/>
      <c r="AHO120" s="77"/>
      <c r="AHP120" s="77"/>
      <c r="AHQ120" s="77"/>
      <c r="AHR120" s="77"/>
      <c r="AHS120" s="77"/>
      <c r="AHT120" s="77"/>
      <c r="AHU120" s="77"/>
      <c r="AHV120" s="77"/>
      <c r="AHW120" s="77"/>
      <c r="AHX120" s="77"/>
      <c r="AHY120" s="77"/>
      <c r="AHZ120" s="77"/>
      <c r="AIA120" s="77"/>
      <c r="AIB120" s="77"/>
      <c r="AIC120" s="77"/>
      <c r="AID120" s="77"/>
      <c r="AIE120" s="77"/>
      <c r="AIF120" s="77"/>
      <c r="AIG120" s="77"/>
      <c r="AIH120" s="77"/>
      <c r="AII120" s="77"/>
      <c r="AIJ120" s="77"/>
      <c r="AIK120" s="77"/>
      <c r="AIL120" s="77"/>
      <c r="AIM120" s="77"/>
      <c r="AIN120" s="77"/>
      <c r="AIO120" s="77"/>
      <c r="AIP120" s="77"/>
      <c r="AIQ120" s="77"/>
      <c r="AIR120" s="77"/>
      <c r="AIS120" s="77"/>
      <c r="AIT120" s="77"/>
      <c r="AIU120" s="77"/>
      <c r="AIV120" s="77"/>
      <c r="AIW120" s="77"/>
      <c r="AIX120" s="77"/>
      <c r="AIY120" s="77"/>
      <c r="AIZ120" s="77"/>
      <c r="AJA120" s="77"/>
      <c r="AJB120" s="77"/>
      <c r="AJC120" s="77"/>
      <c r="AJD120" s="77"/>
      <c r="AJE120" s="77"/>
      <c r="AJF120" s="77"/>
      <c r="AJG120" s="77"/>
      <c r="AJH120" s="77"/>
      <c r="AJI120" s="77"/>
      <c r="AJJ120" s="77"/>
      <c r="AJK120" s="77"/>
      <c r="AJL120" s="77"/>
      <c r="AJM120" s="77"/>
      <c r="AJN120" s="77"/>
      <c r="AJO120" s="77"/>
      <c r="AJP120" s="77"/>
      <c r="AJQ120" s="77"/>
      <c r="AJR120" s="77"/>
      <c r="AJS120" s="77"/>
      <c r="AJT120" s="77"/>
      <c r="AJU120" s="77"/>
      <c r="AJV120" s="77"/>
      <c r="AJW120" s="77"/>
      <c r="AJX120" s="77"/>
      <c r="AJY120" s="77"/>
      <c r="AJZ120" s="77"/>
      <c r="AKA120" s="77"/>
      <c r="AKB120" s="77"/>
      <c r="AKC120" s="77"/>
      <c r="AKD120" s="77"/>
      <c r="AKE120" s="77"/>
      <c r="AKF120" s="77"/>
      <c r="AKG120" s="77"/>
      <c r="AKH120" s="77"/>
      <c r="AKI120" s="77"/>
      <c r="AKJ120" s="77"/>
      <c r="AKK120" s="77"/>
      <c r="AKL120" s="77"/>
      <c r="AKM120" s="77"/>
      <c r="AKN120" s="77"/>
      <c r="AKO120" s="77"/>
      <c r="AKP120" s="77"/>
      <c r="AKQ120" s="77"/>
      <c r="AKR120" s="77"/>
      <c r="AKS120" s="77"/>
      <c r="AKT120" s="77"/>
      <c r="AKU120" s="77"/>
      <c r="AKV120" s="77"/>
      <c r="AKW120" s="77"/>
      <c r="AKX120" s="77"/>
      <c r="AKY120" s="77"/>
      <c r="AKZ120" s="77"/>
      <c r="ALA120" s="77"/>
      <c r="ALB120" s="77"/>
      <c r="ALC120" s="77"/>
      <c r="ALD120" s="77"/>
      <c r="ALE120" s="77"/>
      <c r="ALF120" s="77"/>
      <c r="ALG120" s="77"/>
      <c r="ALH120" s="77"/>
      <c r="ALI120" s="77"/>
      <c r="ALJ120" s="77"/>
      <c r="ALK120" s="77"/>
      <c r="ALL120" s="77"/>
      <c r="ALM120" s="77"/>
      <c r="ALN120" s="77"/>
      <c r="ALO120" s="77"/>
      <c r="ALP120" s="77"/>
      <c r="ALQ120" s="77"/>
      <c r="ALR120" s="77"/>
      <c r="ALS120" s="77"/>
      <c r="ALT120" s="77"/>
      <c r="ALU120" s="77"/>
      <c r="ALV120" s="77"/>
      <c r="ALW120" s="77"/>
      <c r="ALX120" s="77"/>
      <c r="ALY120" s="77"/>
      <c r="ALZ120" s="77"/>
      <c r="AMA120" s="77"/>
      <c r="AMB120" s="77"/>
      <c r="AMC120" s="77"/>
      <c r="AMD120" s="77"/>
      <c r="AME120" s="77"/>
      <c r="AMF120" s="77"/>
      <c r="AMG120" s="77"/>
      <c r="AMH120" s="77"/>
      <c r="AMI120" s="77"/>
      <c r="AMJ120" s="77"/>
      <c r="AMK120" s="77"/>
      <c r="AML120" s="77"/>
      <c r="AMM120" s="77"/>
      <c r="AMN120" s="77"/>
      <c r="AMO120" s="77"/>
      <c r="AMP120" s="77"/>
      <c r="AMQ120" s="77"/>
      <c r="AMR120" s="77"/>
      <c r="AMS120" s="77"/>
      <c r="AMT120" s="77"/>
      <c r="AMU120" s="77"/>
      <c r="AMV120" s="77"/>
      <c r="AMW120" s="77"/>
      <c r="AMX120" s="77"/>
      <c r="AMY120" s="77"/>
      <c r="AMZ120" s="77"/>
      <c r="ANA120" s="77"/>
      <c r="ANB120" s="77"/>
      <c r="ANC120" s="77"/>
      <c r="AND120" s="77"/>
      <c r="ANE120" s="77"/>
      <c r="ANF120" s="77"/>
      <c r="ANG120" s="77"/>
      <c r="ANH120" s="77"/>
      <c r="ANI120" s="77"/>
      <c r="ANJ120" s="77"/>
      <c r="ANK120" s="77"/>
      <c r="ANL120" s="77"/>
      <c r="ANM120" s="77"/>
      <c r="ANN120" s="77"/>
      <c r="ANO120" s="77"/>
      <c r="ANP120" s="77"/>
      <c r="ANQ120" s="77"/>
      <c r="ANR120" s="77"/>
      <c r="ANS120" s="77"/>
      <c r="ANT120" s="77"/>
      <c r="ANU120" s="77"/>
      <c r="ANV120" s="77"/>
      <c r="ANW120" s="77"/>
      <c r="ANX120" s="77"/>
      <c r="ANY120" s="77"/>
      <c r="ANZ120" s="77"/>
      <c r="AOA120" s="77"/>
      <c r="AOB120" s="77"/>
      <c r="AOC120" s="77"/>
      <c r="AOD120" s="77"/>
      <c r="AOE120" s="77"/>
      <c r="AOF120" s="77"/>
      <c r="AOG120" s="77"/>
      <c r="AOH120" s="77"/>
      <c r="AOI120" s="77"/>
      <c r="AOJ120" s="77"/>
      <c r="AOK120" s="77"/>
      <c r="AOL120" s="77"/>
      <c r="AOM120" s="77"/>
      <c r="AON120" s="77"/>
      <c r="AOO120" s="77"/>
      <c r="AOP120" s="77"/>
      <c r="AOQ120" s="77"/>
      <c r="AOR120" s="77"/>
      <c r="AOS120" s="77"/>
      <c r="AOT120" s="77"/>
      <c r="AOU120" s="77"/>
      <c r="AOV120" s="77"/>
      <c r="AOW120" s="77"/>
      <c r="AOX120" s="77"/>
      <c r="AOY120" s="77"/>
      <c r="AOZ120" s="77"/>
      <c r="APA120" s="77"/>
      <c r="APB120" s="77"/>
      <c r="APC120" s="77"/>
      <c r="APD120" s="77"/>
      <c r="APE120" s="77"/>
      <c r="APF120" s="77"/>
      <c r="APG120" s="77"/>
      <c r="APH120" s="77"/>
      <c r="API120" s="77"/>
      <c r="APJ120" s="77"/>
      <c r="APK120" s="77"/>
      <c r="APL120" s="77"/>
      <c r="APM120" s="77"/>
      <c r="APN120" s="77"/>
      <c r="APO120" s="77"/>
      <c r="APP120" s="77"/>
      <c r="APQ120" s="77"/>
      <c r="APR120" s="77"/>
      <c r="APS120" s="77"/>
      <c r="APT120" s="77"/>
      <c r="APU120" s="77"/>
      <c r="APV120" s="77"/>
      <c r="APW120" s="77"/>
      <c r="APX120" s="77"/>
      <c r="APY120" s="77"/>
      <c r="APZ120" s="77"/>
      <c r="AQA120" s="77"/>
      <c r="AQB120" s="77"/>
      <c r="AQC120" s="77"/>
      <c r="AQD120" s="77"/>
      <c r="AQE120" s="77"/>
      <c r="AQF120" s="77"/>
      <c r="AQG120" s="77"/>
      <c r="AQH120" s="77"/>
      <c r="AQI120" s="77"/>
      <c r="AQJ120" s="77"/>
      <c r="AQK120" s="77"/>
      <c r="AQL120" s="77"/>
      <c r="AQM120" s="77"/>
      <c r="AQN120" s="77"/>
      <c r="AQO120" s="77"/>
      <c r="AQP120" s="77"/>
      <c r="AQQ120" s="77"/>
      <c r="AQR120" s="77"/>
      <c r="AQS120" s="77"/>
      <c r="AQT120" s="77"/>
      <c r="AQU120" s="77"/>
      <c r="AQV120" s="77"/>
      <c r="AQW120" s="77"/>
      <c r="AQX120" s="77"/>
      <c r="AQY120" s="77"/>
      <c r="AQZ120" s="77"/>
      <c r="ARA120" s="77"/>
      <c r="ARB120" s="77"/>
      <c r="ARC120" s="77"/>
      <c r="ARD120" s="77"/>
      <c r="ARE120" s="77"/>
      <c r="ARF120" s="77"/>
      <c r="ARG120" s="77"/>
      <c r="ARH120" s="77"/>
      <c r="ARI120" s="77"/>
      <c r="ARJ120" s="77"/>
      <c r="ARK120" s="77"/>
      <c r="ARL120" s="77"/>
      <c r="ARM120" s="77"/>
      <c r="ARN120" s="77"/>
      <c r="ARO120" s="77"/>
      <c r="ARP120" s="77"/>
      <c r="ARQ120" s="77"/>
      <c r="ARR120" s="77"/>
      <c r="ARS120" s="77"/>
      <c r="ART120" s="77"/>
      <c r="ARU120" s="77"/>
      <c r="ARV120" s="77"/>
      <c r="ARW120" s="77"/>
      <c r="ARX120" s="77"/>
      <c r="ARY120" s="77"/>
      <c r="ARZ120" s="77"/>
      <c r="ASA120" s="77"/>
      <c r="ASB120" s="77"/>
      <c r="ASC120" s="77"/>
      <c r="ASD120" s="77"/>
      <c r="ASE120" s="77"/>
      <c r="ASF120" s="77"/>
      <c r="ASG120" s="77"/>
      <c r="ASH120" s="77"/>
      <c r="ASI120" s="77"/>
      <c r="ASJ120" s="77"/>
      <c r="ASK120" s="77"/>
      <c r="ASL120" s="77"/>
      <c r="ASM120" s="77"/>
      <c r="ASN120" s="77"/>
      <c r="ASO120" s="77"/>
      <c r="ASP120" s="77"/>
      <c r="ASQ120" s="77"/>
      <c r="ASR120" s="77"/>
      <c r="ASS120" s="77"/>
      <c r="AST120" s="77"/>
      <c r="ASU120" s="77"/>
      <c r="ASV120" s="77"/>
      <c r="ASW120" s="77"/>
      <c r="ASX120" s="77"/>
      <c r="ASY120" s="77"/>
      <c r="ASZ120" s="77"/>
      <c r="ATA120" s="77"/>
      <c r="ATB120" s="77"/>
      <c r="ATC120" s="77"/>
      <c r="ATD120" s="77"/>
      <c r="ATE120" s="77"/>
      <c r="ATF120" s="77"/>
      <c r="ATG120" s="77"/>
      <c r="ATH120" s="77"/>
      <c r="ATI120" s="77"/>
      <c r="ATJ120" s="77"/>
      <c r="ATK120" s="77"/>
      <c r="ATL120" s="77"/>
      <c r="ATM120" s="77"/>
      <c r="ATN120" s="77"/>
      <c r="ATO120" s="77"/>
      <c r="ATP120" s="77"/>
      <c r="ATQ120" s="77"/>
      <c r="ATR120" s="77"/>
      <c r="ATS120" s="77"/>
      <c r="ATT120" s="77"/>
      <c r="ATU120" s="77"/>
      <c r="ATV120" s="77"/>
      <c r="ATW120" s="77"/>
      <c r="ATX120" s="77"/>
      <c r="ATY120" s="77"/>
      <c r="ATZ120" s="77"/>
      <c r="AUA120" s="77"/>
      <c r="AUB120" s="77"/>
      <c r="AUC120" s="77"/>
      <c r="AUD120" s="77"/>
      <c r="AUE120" s="77"/>
      <c r="AUF120" s="77"/>
      <c r="AUG120" s="77"/>
      <c r="AUH120" s="77"/>
      <c r="AUI120" s="77"/>
      <c r="AUJ120" s="77"/>
      <c r="AUK120" s="77"/>
      <c r="AUL120" s="77"/>
      <c r="AUM120" s="77"/>
      <c r="AUN120" s="77"/>
      <c r="AUO120" s="77"/>
      <c r="AUP120" s="77"/>
      <c r="AUQ120" s="77"/>
      <c r="AUR120" s="77"/>
      <c r="AUS120" s="77"/>
      <c r="AUT120" s="77"/>
      <c r="AUU120" s="77"/>
      <c r="AUV120" s="77"/>
      <c r="AUW120" s="77"/>
      <c r="AUX120" s="77"/>
      <c r="AUY120" s="77"/>
      <c r="AUZ120" s="77"/>
      <c r="AVA120" s="77"/>
      <c r="AVB120" s="77"/>
      <c r="AVC120" s="77"/>
      <c r="AVD120" s="77"/>
      <c r="AVE120" s="77"/>
      <c r="AVF120" s="77"/>
      <c r="AVG120" s="77"/>
      <c r="AVH120" s="77"/>
      <c r="AVI120" s="77"/>
      <c r="AVJ120" s="77"/>
      <c r="AVK120" s="77"/>
      <c r="AVL120" s="77"/>
      <c r="AVM120" s="77"/>
      <c r="AVN120" s="77"/>
      <c r="AVO120" s="77"/>
      <c r="AVP120" s="77"/>
      <c r="AVQ120" s="77"/>
      <c r="AVR120" s="77"/>
      <c r="AVS120" s="77"/>
      <c r="AVT120" s="77"/>
      <c r="AVU120" s="77"/>
      <c r="AVV120" s="77"/>
      <c r="AVW120" s="77"/>
      <c r="AVX120" s="77"/>
      <c r="AVY120" s="77"/>
      <c r="AVZ120" s="77"/>
      <c r="AWA120" s="77"/>
      <c r="AWB120" s="77"/>
      <c r="AWC120" s="77"/>
      <c r="AWD120" s="77"/>
      <c r="AWE120" s="77"/>
      <c r="AWF120" s="77"/>
      <c r="AWG120" s="77"/>
      <c r="AWH120" s="77"/>
      <c r="AWI120" s="77"/>
      <c r="AWJ120" s="77"/>
      <c r="AWK120" s="77"/>
      <c r="AWL120" s="77"/>
      <c r="AWM120" s="77"/>
      <c r="AWN120" s="77"/>
      <c r="AWO120" s="77"/>
      <c r="AWP120" s="77"/>
      <c r="AWQ120" s="77"/>
      <c r="AWR120" s="77"/>
      <c r="AWS120" s="77"/>
      <c r="AWT120" s="77"/>
      <c r="AWU120" s="77"/>
      <c r="AWV120" s="77"/>
      <c r="AWW120" s="77"/>
      <c r="AWX120" s="77"/>
      <c r="AWY120" s="77"/>
      <c r="AWZ120" s="77"/>
      <c r="AXA120" s="77"/>
      <c r="AXB120" s="77"/>
      <c r="AXC120" s="77"/>
      <c r="AXD120" s="77"/>
      <c r="AXE120" s="77"/>
      <c r="AXF120" s="77"/>
      <c r="AXG120" s="77"/>
      <c r="AXH120" s="77"/>
      <c r="AXI120" s="77"/>
      <c r="AXJ120" s="77"/>
      <c r="AXK120" s="77"/>
      <c r="AXL120" s="77"/>
      <c r="AXM120" s="77"/>
      <c r="AXN120" s="77"/>
      <c r="AXO120" s="77"/>
      <c r="AXP120" s="77"/>
      <c r="AXQ120" s="77"/>
      <c r="AXR120" s="77"/>
      <c r="AXS120" s="77"/>
      <c r="AXT120" s="77"/>
      <c r="AXU120" s="77"/>
      <c r="AXV120" s="77"/>
      <c r="AXW120" s="77"/>
      <c r="AXX120" s="77"/>
      <c r="AXY120" s="77"/>
      <c r="AXZ120" s="77"/>
      <c r="AYA120" s="77"/>
      <c r="AYB120" s="77"/>
      <c r="AYC120" s="77"/>
      <c r="AYD120" s="77"/>
      <c r="AYE120" s="77"/>
      <c r="AYF120" s="77"/>
      <c r="AYG120" s="77"/>
      <c r="AYH120" s="77"/>
      <c r="AYI120" s="77"/>
      <c r="AYJ120" s="77"/>
      <c r="AYK120" s="77"/>
      <c r="AYL120" s="77"/>
      <c r="AYM120" s="77"/>
      <c r="AYN120" s="77"/>
      <c r="AYO120" s="77"/>
      <c r="AYP120" s="77"/>
      <c r="AYQ120" s="77"/>
      <c r="AYR120" s="77"/>
      <c r="AYS120" s="77"/>
      <c r="AYT120" s="77"/>
      <c r="AYU120" s="77"/>
      <c r="AYV120" s="77"/>
      <c r="AYW120" s="77"/>
      <c r="AYX120" s="77"/>
      <c r="AYY120" s="77"/>
      <c r="AYZ120" s="77"/>
      <c r="AZA120" s="77"/>
      <c r="AZB120" s="77"/>
      <c r="AZC120" s="77"/>
      <c r="AZD120" s="77"/>
      <c r="AZE120" s="77"/>
      <c r="AZF120" s="77"/>
      <c r="AZG120" s="77"/>
      <c r="AZH120" s="77"/>
      <c r="AZI120" s="77"/>
      <c r="AZJ120" s="77"/>
      <c r="AZK120" s="77"/>
      <c r="AZL120" s="77"/>
      <c r="AZM120" s="77"/>
      <c r="AZN120" s="77"/>
      <c r="AZO120" s="77"/>
      <c r="AZP120" s="77"/>
      <c r="AZQ120" s="77"/>
      <c r="AZR120" s="77"/>
      <c r="AZS120" s="77"/>
      <c r="AZT120" s="77"/>
      <c r="AZU120" s="77"/>
      <c r="AZV120" s="77"/>
      <c r="AZW120" s="77"/>
      <c r="AZX120" s="77"/>
      <c r="AZY120" s="77"/>
      <c r="AZZ120" s="77"/>
      <c r="BAA120" s="77"/>
      <c r="BAB120" s="77"/>
      <c r="BAC120" s="77"/>
      <c r="BAD120" s="77"/>
      <c r="BAE120" s="77"/>
      <c r="BAF120" s="77"/>
      <c r="BAG120" s="77"/>
      <c r="BAH120" s="77"/>
      <c r="BAI120" s="77"/>
      <c r="BAJ120" s="77"/>
      <c r="BAK120" s="77"/>
      <c r="BAL120" s="77"/>
      <c r="BAM120" s="77"/>
      <c r="BAN120" s="77"/>
      <c r="BAO120" s="77"/>
      <c r="BAP120" s="77"/>
      <c r="BAQ120" s="77"/>
      <c r="BAR120" s="77"/>
      <c r="BAS120" s="77"/>
      <c r="BAT120" s="77"/>
      <c r="BAU120" s="77"/>
      <c r="BAV120" s="77"/>
      <c r="BAW120" s="77"/>
      <c r="BAX120" s="77"/>
      <c r="BAY120" s="77"/>
      <c r="BAZ120" s="77"/>
      <c r="BBA120" s="77"/>
      <c r="BBB120" s="77"/>
      <c r="BBC120" s="77"/>
      <c r="BBD120" s="77"/>
      <c r="BBE120" s="77"/>
      <c r="BBF120" s="77"/>
      <c r="BBG120" s="77"/>
      <c r="BBH120" s="77"/>
      <c r="BBI120" s="77"/>
      <c r="BBJ120" s="77"/>
      <c r="BBK120" s="77"/>
      <c r="BBL120" s="77"/>
      <c r="BBM120" s="77"/>
      <c r="BBN120" s="77"/>
      <c r="BBO120" s="77"/>
      <c r="BBP120" s="77"/>
      <c r="BBQ120" s="77"/>
      <c r="BBR120" s="77"/>
      <c r="BBS120" s="77"/>
      <c r="BBT120" s="77"/>
      <c r="BBU120" s="77"/>
      <c r="BBV120" s="77"/>
      <c r="BBW120" s="77"/>
      <c r="BBX120" s="77"/>
      <c r="BBY120" s="77"/>
      <c r="BBZ120" s="77"/>
      <c r="BCA120" s="77"/>
      <c r="BCB120" s="77"/>
      <c r="BCC120" s="77"/>
      <c r="BCD120" s="77"/>
      <c r="BCE120" s="77"/>
      <c r="BCF120" s="77"/>
      <c r="BCG120" s="77"/>
      <c r="BCH120" s="77"/>
      <c r="BCI120" s="77"/>
      <c r="BCJ120" s="77"/>
      <c r="BCK120" s="77"/>
      <c r="BCL120" s="77"/>
      <c r="BCM120" s="77"/>
      <c r="BCN120" s="77"/>
      <c r="BCO120" s="77"/>
      <c r="BCP120" s="77"/>
      <c r="BCQ120" s="77"/>
      <c r="BCR120" s="77"/>
      <c r="BCS120" s="77"/>
      <c r="BCT120" s="77"/>
      <c r="BCU120" s="77"/>
      <c r="BCV120" s="77"/>
      <c r="BCW120" s="77"/>
      <c r="BCX120" s="77"/>
      <c r="BCY120" s="77"/>
      <c r="BCZ120" s="77"/>
      <c r="BDA120" s="77"/>
      <c r="BDB120" s="77"/>
      <c r="BDC120" s="77"/>
      <c r="BDD120" s="77"/>
      <c r="BDE120" s="77"/>
      <c r="BDF120" s="77"/>
      <c r="BDG120" s="77"/>
      <c r="BDH120" s="77"/>
      <c r="BDI120" s="77"/>
      <c r="BDJ120" s="77"/>
      <c r="BDK120" s="77"/>
      <c r="BDL120" s="77"/>
      <c r="BDM120" s="77"/>
      <c r="BDN120" s="77"/>
      <c r="BDO120" s="77"/>
      <c r="BDP120" s="77"/>
      <c r="BDQ120" s="77"/>
      <c r="BDR120" s="77"/>
      <c r="BDS120" s="77"/>
      <c r="BDT120" s="77"/>
      <c r="BDU120" s="77"/>
      <c r="BDV120" s="77"/>
      <c r="BDW120" s="77"/>
      <c r="BDX120" s="77"/>
      <c r="BDY120" s="77"/>
      <c r="BDZ120" s="77"/>
      <c r="BEA120" s="77"/>
      <c r="BEB120" s="77"/>
      <c r="BEC120" s="77"/>
      <c r="BED120" s="77"/>
      <c r="BEE120" s="77"/>
      <c r="BEF120" s="77"/>
      <c r="BEG120" s="77"/>
      <c r="BEH120" s="77"/>
      <c r="BEI120" s="77"/>
      <c r="BEJ120" s="77"/>
      <c r="BEK120" s="77"/>
      <c r="BEL120" s="77"/>
      <c r="BEM120" s="77"/>
      <c r="BEN120" s="77"/>
      <c r="BEO120" s="77"/>
      <c r="BEP120" s="77"/>
      <c r="BEQ120" s="77"/>
      <c r="BER120" s="77"/>
      <c r="BES120" s="77"/>
      <c r="BET120" s="77"/>
      <c r="BEU120" s="77"/>
      <c r="BEV120" s="77"/>
      <c r="BEW120" s="77"/>
      <c r="BEX120" s="77"/>
      <c r="BEY120" s="77"/>
      <c r="BEZ120" s="77"/>
      <c r="BFA120" s="77"/>
      <c r="BFB120" s="77"/>
      <c r="BFC120" s="77"/>
      <c r="BFD120" s="77"/>
      <c r="BFE120" s="77"/>
      <c r="BFF120" s="77"/>
      <c r="BFG120" s="77"/>
      <c r="BFH120" s="77"/>
      <c r="BFI120" s="77"/>
      <c r="BFJ120" s="77"/>
      <c r="BFK120" s="77"/>
      <c r="BFL120" s="77"/>
      <c r="BFM120" s="77"/>
      <c r="BFN120" s="77"/>
      <c r="BFO120" s="77"/>
      <c r="BFP120" s="77"/>
      <c r="BFQ120" s="77"/>
      <c r="BFR120" s="77"/>
      <c r="BFS120" s="77"/>
      <c r="BFT120" s="77"/>
      <c r="BFU120" s="77"/>
      <c r="BFV120" s="77"/>
      <c r="BFW120" s="77"/>
      <c r="BFX120" s="77"/>
      <c r="BFY120" s="77"/>
      <c r="BFZ120" s="77"/>
      <c r="BGA120" s="77"/>
      <c r="BGB120" s="77"/>
      <c r="BGC120" s="77"/>
      <c r="BGD120" s="77"/>
      <c r="BGE120" s="77"/>
      <c r="BGF120" s="77"/>
      <c r="BGG120" s="77"/>
      <c r="BGH120" s="77"/>
      <c r="BGI120" s="77"/>
      <c r="BGJ120" s="77"/>
      <c r="BGK120" s="77"/>
      <c r="BGL120" s="77"/>
      <c r="BGM120" s="77"/>
      <c r="BGN120" s="77"/>
      <c r="BGO120" s="77"/>
      <c r="BGP120" s="77"/>
      <c r="BGQ120" s="77"/>
      <c r="BGR120" s="77"/>
      <c r="BGS120" s="77"/>
      <c r="BGT120" s="77"/>
      <c r="BGU120" s="77"/>
      <c r="BGV120" s="77"/>
      <c r="BGW120" s="77"/>
      <c r="BGX120" s="77"/>
      <c r="BGY120" s="77"/>
      <c r="BGZ120" s="77"/>
      <c r="BHA120" s="77"/>
      <c r="BHB120" s="77"/>
      <c r="BHC120" s="77"/>
      <c r="BHD120" s="77"/>
      <c r="BHE120" s="77"/>
      <c r="BHF120" s="77"/>
      <c r="BHG120" s="77"/>
      <c r="BHH120" s="77"/>
      <c r="BHI120" s="77"/>
      <c r="BHJ120" s="77"/>
      <c r="BHK120" s="77"/>
      <c r="BHL120" s="77"/>
      <c r="BHM120" s="77"/>
      <c r="BHN120" s="77"/>
      <c r="BHO120" s="77"/>
      <c r="BHP120" s="77"/>
      <c r="BHQ120" s="77"/>
      <c r="BHR120" s="77"/>
      <c r="BHS120" s="77"/>
      <c r="BHT120" s="77"/>
      <c r="BHU120" s="77"/>
      <c r="BHV120" s="77"/>
      <c r="BHW120" s="77"/>
      <c r="BHX120" s="77"/>
      <c r="BHY120" s="77"/>
      <c r="BHZ120" s="77"/>
      <c r="BIA120" s="77"/>
      <c r="BIB120" s="77"/>
      <c r="BIC120" s="77"/>
      <c r="BID120" s="77"/>
      <c r="BIE120" s="77"/>
      <c r="BIF120" s="77"/>
      <c r="BIG120" s="77"/>
      <c r="BIH120" s="77"/>
      <c r="BII120" s="77"/>
      <c r="BIJ120" s="77"/>
      <c r="BIK120" s="77"/>
      <c r="BIL120" s="77"/>
      <c r="BIM120" s="77"/>
      <c r="BIN120" s="77"/>
      <c r="BIO120" s="77"/>
      <c r="BIP120" s="77"/>
      <c r="BIQ120" s="77"/>
      <c r="BIR120" s="77"/>
      <c r="BIS120" s="77"/>
      <c r="BIT120" s="77"/>
      <c r="BIU120" s="77"/>
      <c r="BIV120" s="77"/>
      <c r="BIW120" s="77"/>
      <c r="BIX120" s="77"/>
      <c r="BIY120" s="77"/>
      <c r="BIZ120" s="77"/>
      <c r="BJA120" s="77"/>
      <c r="BJB120" s="77"/>
      <c r="BJC120" s="77"/>
      <c r="BJD120" s="77"/>
      <c r="BJE120" s="77"/>
      <c r="BJF120" s="77"/>
      <c r="BJG120" s="77"/>
      <c r="BJH120" s="77"/>
      <c r="BJI120" s="77"/>
      <c r="BJJ120" s="77"/>
      <c r="BJK120" s="77"/>
      <c r="BJL120" s="77"/>
      <c r="BJM120" s="77"/>
      <c r="BJN120" s="77"/>
      <c r="BJO120" s="77"/>
      <c r="BJP120" s="77"/>
      <c r="BJQ120" s="77"/>
      <c r="BJR120" s="77"/>
      <c r="BJS120" s="77"/>
      <c r="BJT120" s="77"/>
      <c r="BJU120" s="77"/>
      <c r="BJV120" s="77"/>
      <c r="BJW120" s="77"/>
      <c r="BJX120" s="77"/>
      <c r="BJY120" s="77"/>
      <c r="BJZ120" s="77"/>
      <c r="BKA120" s="77"/>
      <c r="BKB120" s="77"/>
      <c r="BKC120" s="77"/>
      <c r="BKD120" s="77"/>
      <c r="BKE120" s="77"/>
      <c r="BKF120" s="77"/>
      <c r="BKG120" s="77"/>
      <c r="BKH120" s="77"/>
      <c r="BKI120" s="77"/>
      <c r="BKJ120" s="77"/>
      <c r="BKK120" s="77"/>
      <c r="BKL120" s="77"/>
      <c r="BKM120" s="77"/>
      <c r="BKN120" s="77"/>
      <c r="BKO120" s="77"/>
      <c r="BKP120" s="77"/>
      <c r="BKQ120" s="77"/>
      <c r="BKR120" s="77"/>
      <c r="BKS120" s="77"/>
      <c r="BKT120" s="77"/>
      <c r="BKU120" s="77"/>
      <c r="BKV120" s="77"/>
      <c r="BKW120" s="77"/>
      <c r="BKX120" s="77"/>
      <c r="BKY120" s="77"/>
      <c r="BKZ120" s="77"/>
      <c r="BLA120" s="77"/>
      <c r="BLB120" s="77"/>
      <c r="BLC120" s="77"/>
      <c r="BLD120" s="77"/>
      <c r="BLE120" s="77"/>
      <c r="BLF120" s="77"/>
      <c r="BLG120" s="77"/>
      <c r="BLH120" s="77"/>
      <c r="BLI120" s="77"/>
      <c r="BLJ120" s="77"/>
      <c r="BLK120" s="77"/>
      <c r="BLL120" s="77"/>
      <c r="BLM120" s="77"/>
      <c r="BLN120" s="77"/>
      <c r="BLO120" s="77"/>
      <c r="BLP120" s="77"/>
      <c r="BLQ120" s="77"/>
      <c r="BLR120" s="77"/>
      <c r="BLS120" s="77"/>
      <c r="BLT120" s="77"/>
      <c r="BLU120" s="77"/>
      <c r="BLV120" s="77"/>
      <c r="BLW120" s="77"/>
      <c r="BLX120" s="77"/>
      <c r="BLY120" s="77"/>
      <c r="BLZ120" s="77"/>
      <c r="BMA120" s="77"/>
      <c r="BMB120" s="77"/>
      <c r="BMC120" s="77"/>
      <c r="BMD120" s="77"/>
      <c r="BME120" s="77"/>
      <c r="BMF120" s="77"/>
      <c r="BMG120" s="77"/>
      <c r="BMH120" s="77"/>
      <c r="BMI120" s="77"/>
      <c r="BMJ120" s="77"/>
      <c r="BMK120" s="77"/>
      <c r="BML120" s="77"/>
      <c r="BMM120" s="77"/>
      <c r="BMN120" s="77"/>
      <c r="BMO120" s="77"/>
      <c r="BMP120" s="77"/>
      <c r="BMQ120" s="77"/>
      <c r="BMR120" s="77"/>
      <c r="BMS120" s="77"/>
      <c r="BMT120" s="77"/>
      <c r="BMU120" s="77"/>
      <c r="BMV120" s="77"/>
      <c r="BMW120" s="77"/>
      <c r="BMX120" s="77"/>
      <c r="BMY120" s="77"/>
      <c r="BMZ120" s="77"/>
      <c r="BNA120" s="77"/>
      <c r="BNB120" s="77"/>
      <c r="BNC120" s="77"/>
      <c r="BND120" s="77"/>
      <c r="BNE120" s="77"/>
      <c r="BNF120" s="77"/>
      <c r="BNG120" s="77"/>
      <c r="BNH120" s="77"/>
      <c r="BNI120" s="77"/>
      <c r="BNJ120" s="77"/>
      <c r="BNK120" s="77"/>
      <c r="BNL120" s="77"/>
      <c r="BNM120" s="77"/>
      <c r="BNN120" s="77"/>
      <c r="BNO120" s="77"/>
      <c r="BNP120" s="77"/>
      <c r="BNQ120" s="77"/>
      <c r="BNR120" s="77"/>
      <c r="BNS120" s="77"/>
      <c r="BNT120" s="77"/>
      <c r="BNU120" s="77"/>
      <c r="BNV120" s="77"/>
      <c r="BNW120" s="77"/>
      <c r="BNX120" s="77"/>
      <c r="BNY120" s="77"/>
      <c r="BNZ120" s="77"/>
      <c r="BOA120" s="77"/>
      <c r="BOB120" s="77"/>
      <c r="BOC120" s="77"/>
      <c r="BOD120" s="77"/>
      <c r="BOE120" s="77"/>
      <c r="BOF120" s="77"/>
      <c r="BOG120" s="77"/>
      <c r="BOH120" s="77"/>
      <c r="BOI120" s="77"/>
      <c r="BOJ120" s="77"/>
      <c r="BOK120" s="77"/>
      <c r="BOL120" s="77"/>
      <c r="BOM120" s="77"/>
      <c r="BON120" s="77"/>
      <c r="BOO120" s="77"/>
      <c r="BOP120" s="77"/>
      <c r="BOQ120" s="77"/>
      <c r="BOR120" s="77"/>
      <c r="BOS120" s="77"/>
      <c r="BOT120" s="77"/>
      <c r="BOU120" s="77"/>
      <c r="BOV120" s="77"/>
      <c r="BOW120" s="77"/>
      <c r="BOX120" s="77"/>
      <c r="BOY120" s="77"/>
      <c r="BOZ120" s="77"/>
      <c r="BPA120" s="77"/>
      <c r="BPB120" s="77"/>
      <c r="BPC120" s="77"/>
      <c r="BPD120" s="77"/>
      <c r="BPE120" s="77"/>
      <c r="BPF120" s="77"/>
      <c r="BPG120" s="77"/>
      <c r="BPH120" s="77"/>
      <c r="BPI120" s="77"/>
      <c r="BPJ120" s="77"/>
      <c r="BPK120" s="77"/>
      <c r="BPL120" s="77"/>
      <c r="BPM120" s="77"/>
      <c r="BPN120" s="77"/>
      <c r="BPO120" s="77"/>
      <c r="BPP120" s="77"/>
      <c r="BPQ120" s="77"/>
      <c r="BPR120" s="77"/>
      <c r="BPS120" s="77"/>
      <c r="BPT120" s="77"/>
      <c r="BPU120" s="77"/>
      <c r="BPV120" s="77"/>
      <c r="BPW120" s="77"/>
      <c r="BPX120" s="77"/>
      <c r="BPY120" s="77"/>
      <c r="BPZ120" s="77"/>
      <c r="BQA120" s="77"/>
      <c r="BQB120" s="77"/>
      <c r="BQC120" s="77"/>
      <c r="BQD120" s="77"/>
      <c r="BQE120" s="77"/>
      <c r="BQF120" s="77"/>
      <c r="BQG120" s="77"/>
      <c r="BQH120" s="77"/>
      <c r="BQI120" s="77"/>
      <c r="BQJ120" s="77"/>
      <c r="BQK120" s="77"/>
      <c r="BQL120" s="77"/>
      <c r="BQM120" s="77"/>
      <c r="BQN120" s="77"/>
      <c r="BQO120" s="77"/>
      <c r="BQP120" s="77"/>
      <c r="BQQ120" s="77"/>
      <c r="BQR120" s="77"/>
      <c r="BQS120" s="77"/>
      <c r="BQT120" s="77"/>
      <c r="BQU120" s="77"/>
      <c r="BQV120" s="77"/>
      <c r="BQW120" s="77"/>
      <c r="BQX120" s="77"/>
      <c r="BQY120" s="77"/>
      <c r="BQZ120" s="77"/>
      <c r="BRA120" s="77"/>
      <c r="BRB120" s="77"/>
      <c r="BRC120" s="77"/>
      <c r="BRD120" s="77"/>
      <c r="BRE120" s="77"/>
      <c r="BRF120" s="77"/>
      <c r="BRG120" s="77"/>
      <c r="BRH120" s="77"/>
      <c r="BRI120" s="77"/>
      <c r="BRJ120" s="77"/>
      <c r="BRK120" s="77"/>
      <c r="BRL120" s="77"/>
      <c r="BRM120" s="77"/>
      <c r="BRN120" s="77"/>
      <c r="BRO120" s="77"/>
      <c r="BRP120" s="77"/>
      <c r="BRQ120" s="77"/>
      <c r="BRR120" s="77"/>
      <c r="BRS120" s="77"/>
      <c r="BRT120" s="77"/>
      <c r="BRU120" s="77"/>
      <c r="BRV120" s="77"/>
      <c r="BRW120" s="77"/>
      <c r="BRX120" s="77"/>
      <c r="BRY120" s="77"/>
      <c r="BRZ120" s="77"/>
      <c r="BSA120" s="77"/>
      <c r="BSB120" s="77"/>
      <c r="BSC120" s="77"/>
      <c r="BSD120" s="77"/>
      <c r="BSE120" s="77"/>
      <c r="BSF120" s="77"/>
      <c r="BSG120" s="77"/>
      <c r="BSH120" s="77"/>
      <c r="BSI120" s="77"/>
      <c r="BSJ120" s="77"/>
      <c r="BSK120" s="77"/>
      <c r="BSL120" s="77"/>
      <c r="BSM120" s="77"/>
      <c r="BSN120" s="77"/>
      <c r="BSO120" s="77"/>
      <c r="BSP120" s="77"/>
      <c r="BSQ120" s="77"/>
      <c r="BSR120" s="77"/>
      <c r="BSS120" s="77"/>
      <c r="BST120" s="77"/>
      <c r="BSU120" s="77"/>
      <c r="BSV120" s="77"/>
      <c r="BSW120" s="77"/>
      <c r="BSX120" s="77"/>
      <c r="BSY120" s="77"/>
      <c r="BSZ120" s="77"/>
      <c r="BTA120" s="77"/>
      <c r="BTB120" s="77"/>
      <c r="BTC120" s="77"/>
      <c r="BTD120" s="77"/>
      <c r="BTE120" s="77"/>
      <c r="BTF120" s="77"/>
      <c r="BTG120" s="77"/>
      <c r="BTH120" s="77"/>
      <c r="BTI120" s="77"/>
      <c r="BTJ120" s="77"/>
      <c r="BTK120" s="77"/>
      <c r="BTL120" s="77"/>
      <c r="BTM120" s="77"/>
      <c r="BTN120" s="77"/>
      <c r="BTO120" s="77"/>
      <c r="BTP120" s="77"/>
      <c r="BTQ120" s="77"/>
      <c r="BTR120" s="77"/>
      <c r="BTS120" s="77"/>
      <c r="BTT120" s="77"/>
      <c r="BTU120" s="77"/>
      <c r="BTV120" s="77"/>
      <c r="BTW120" s="77"/>
      <c r="BTX120" s="77"/>
      <c r="BTY120" s="77"/>
      <c r="BTZ120" s="77"/>
      <c r="BUA120" s="77"/>
      <c r="BUB120" s="77"/>
      <c r="BUC120" s="77"/>
      <c r="BUD120" s="77"/>
      <c r="BUE120" s="77"/>
      <c r="BUF120" s="77"/>
      <c r="BUG120" s="77"/>
      <c r="BUH120" s="77"/>
      <c r="BUI120" s="77"/>
      <c r="BUJ120" s="77"/>
      <c r="BUK120" s="77"/>
      <c r="BUL120" s="77"/>
      <c r="BUM120" s="77"/>
      <c r="BUN120" s="77"/>
      <c r="BUO120" s="77"/>
      <c r="BUP120" s="77"/>
      <c r="BUQ120" s="77"/>
      <c r="BUR120" s="77"/>
      <c r="BUS120" s="77"/>
      <c r="BUT120" s="77"/>
      <c r="BUU120" s="77"/>
      <c r="BUV120" s="77"/>
      <c r="BUW120" s="77"/>
      <c r="BUX120" s="77"/>
      <c r="BUY120" s="77"/>
      <c r="BUZ120" s="77"/>
      <c r="BVA120" s="77"/>
      <c r="BVB120" s="77"/>
      <c r="BVC120" s="77"/>
      <c r="BVD120" s="77"/>
      <c r="BVE120" s="77"/>
      <c r="BVF120" s="77"/>
      <c r="BVG120" s="77"/>
      <c r="BVH120" s="77"/>
      <c r="BVI120" s="77"/>
      <c r="BVJ120" s="77"/>
      <c r="BVK120" s="77"/>
      <c r="BVL120" s="77"/>
      <c r="BVM120" s="77"/>
      <c r="BVN120" s="77"/>
      <c r="BVO120" s="77"/>
      <c r="BVP120" s="77"/>
      <c r="BVQ120" s="77"/>
      <c r="BVR120" s="77"/>
      <c r="BVS120" s="77"/>
      <c r="BVT120" s="77"/>
      <c r="BVU120" s="77"/>
      <c r="BVV120" s="77"/>
      <c r="BVW120" s="77"/>
      <c r="BVX120" s="77"/>
      <c r="BVY120" s="77"/>
      <c r="BVZ120" s="77"/>
      <c r="BWA120" s="77"/>
      <c r="BWB120" s="77"/>
      <c r="BWC120" s="77"/>
      <c r="BWD120" s="77"/>
      <c r="BWE120" s="77"/>
      <c r="BWF120" s="77"/>
      <c r="BWG120" s="77"/>
      <c r="BWH120" s="77"/>
      <c r="BWI120" s="77"/>
      <c r="BWJ120" s="77"/>
      <c r="BWK120" s="77"/>
      <c r="BWL120" s="77"/>
      <c r="BWM120" s="77"/>
      <c r="BWN120" s="77"/>
      <c r="BWO120" s="77"/>
      <c r="BWP120" s="77"/>
      <c r="BWQ120" s="77"/>
      <c r="BWR120" s="77"/>
      <c r="BWS120" s="77"/>
      <c r="BWT120" s="77"/>
      <c r="BWU120" s="77"/>
      <c r="BWV120" s="77"/>
      <c r="BWW120" s="77"/>
      <c r="BWX120" s="77"/>
      <c r="BWY120" s="77"/>
      <c r="BWZ120" s="77"/>
      <c r="BXA120" s="77"/>
      <c r="BXB120" s="77"/>
      <c r="BXC120" s="77"/>
      <c r="BXD120" s="77"/>
      <c r="BXE120" s="77"/>
      <c r="BXF120" s="77"/>
      <c r="BXG120" s="77"/>
      <c r="BXH120" s="77"/>
      <c r="BXI120" s="77"/>
      <c r="BXJ120" s="77"/>
      <c r="BXK120" s="77"/>
      <c r="BXL120" s="77"/>
      <c r="BXM120" s="77"/>
      <c r="BXN120" s="77"/>
      <c r="BXO120" s="77"/>
      <c r="BXP120" s="77"/>
      <c r="BXQ120" s="77"/>
      <c r="BXR120" s="77"/>
      <c r="BXS120" s="77"/>
      <c r="BXT120" s="77"/>
      <c r="BXU120" s="77"/>
      <c r="BXV120" s="77"/>
      <c r="BXW120" s="77"/>
      <c r="BXX120" s="77"/>
      <c r="BXY120" s="77"/>
      <c r="BXZ120" s="77"/>
      <c r="BYA120" s="77"/>
      <c r="BYB120" s="77"/>
      <c r="BYC120" s="77"/>
      <c r="BYD120" s="77"/>
      <c r="BYE120" s="77"/>
      <c r="BYF120" s="77"/>
      <c r="BYG120" s="77"/>
      <c r="BYH120" s="77"/>
      <c r="BYI120" s="77"/>
      <c r="BYJ120" s="77"/>
      <c r="BYK120" s="77"/>
      <c r="BYL120" s="77"/>
      <c r="BYM120" s="77"/>
      <c r="BYN120" s="77"/>
      <c r="BYO120" s="77"/>
      <c r="BYP120" s="77"/>
      <c r="BYQ120" s="77"/>
      <c r="BYR120" s="77"/>
      <c r="BYS120" s="77"/>
      <c r="BYT120" s="77"/>
      <c r="BYU120" s="77"/>
      <c r="BYV120" s="77"/>
      <c r="BYW120" s="77"/>
      <c r="BYX120" s="77"/>
      <c r="BYY120" s="77"/>
      <c r="BYZ120" s="77"/>
      <c r="BZA120" s="77"/>
      <c r="BZB120" s="77"/>
      <c r="BZC120" s="77"/>
      <c r="BZD120" s="77"/>
      <c r="BZE120" s="77"/>
      <c r="BZF120" s="77"/>
      <c r="BZG120" s="77"/>
      <c r="BZH120" s="77"/>
      <c r="BZI120" s="77"/>
      <c r="BZJ120" s="77"/>
      <c r="BZK120" s="77"/>
      <c r="BZL120" s="77"/>
      <c r="BZM120" s="77"/>
      <c r="BZN120" s="77"/>
      <c r="BZO120" s="77"/>
      <c r="BZP120" s="77"/>
      <c r="BZQ120" s="77"/>
      <c r="BZR120" s="77"/>
      <c r="BZS120" s="77"/>
      <c r="BZT120" s="77"/>
      <c r="BZU120" s="77"/>
      <c r="BZV120" s="77"/>
      <c r="BZW120" s="77"/>
      <c r="BZX120" s="77"/>
      <c r="BZY120" s="77"/>
      <c r="BZZ120" s="77"/>
      <c r="CAA120" s="77"/>
      <c r="CAB120" s="77"/>
      <c r="CAC120" s="77"/>
      <c r="CAD120" s="77"/>
      <c r="CAE120" s="77"/>
      <c r="CAF120" s="77"/>
      <c r="CAG120" s="77"/>
      <c r="CAH120" s="77"/>
      <c r="CAI120" s="77"/>
      <c r="CAJ120" s="77"/>
      <c r="CAK120" s="77"/>
      <c r="CAL120" s="77"/>
      <c r="CAM120" s="77"/>
      <c r="CAN120" s="77"/>
      <c r="CAO120" s="77"/>
      <c r="CAP120" s="77"/>
      <c r="CAQ120" s="77"/>
      <c r="CAR120" s="77"/>
      <c r="CAS120" s="77"/>
      <c r="CAT120" s="77"/>
      <c r="CAU120" s="77"/>
      <c r="CAV120" s="77"/>
      <c r="CAW120" s="77"/>
      <c r="CAX120" s="77"/>
      <c r="CAY120" s="77"/>
      <c r="CAZ120" s="77"/>
      <c r="CBA120" s="77"/>
      <c r="CBB120" s="77"/>
      <c r="CBC120" s="77"/>
      <c r="CBD120" s="77"/>
      <c r="CBE120" s="77"/>
      <c r="CBF120" s="77"/>
      <c r="CBG120" s="77"/>
      <c r="CBH120" s="77"/>
      <c r="CBI120" s="77"/>
      <c r="CBJ120" s="77"/>
      <c r="CBK120" s="77"/>
      <c r="CBL120" s="77"/>
      <c r="CBM120" s="77"/>
      <c r="CBN120" s="77"/>
      <c r="CBO120" s="77"/>
      <c r="CBP120" s="77"/>
      <c r="CBQ120" s="77"/>
      <c r="CBR120" s="77"/>
      <c r="CBS120" s="77"/>
      <c r="CBT120" s="77"/>
      <c r="CBU120" s="77"/>
      <c r="CBV120" s="77"/>
      <c r="CBW120" s="77"/>
      <c r="CBX120" s="77"/>
      <c r="CBY120" s="77"/>
      <c r="CBZ120" s="77"/>
      <c r="CCA120" s="77"/>
      <c r="CCB120" s="77"/>
      <c r="CCC120" s="77"/>
      <c r="CCD120" s="77"/>
      <c r="CCE120" s="77"/>
      <c r="CCF120" s="77"/>
      <c r="CCG120" s="77"/>
      <c r="CCH120" s="77"/>
      <c r="CCI120" s="77"/>
      <c r="CCJ120" s="77"/>
      <c r="CCK120" s="77"/>
      <c r="CCL120" s="77"/>
      <c r="CCM120" s="77"/>
      <c r="CCN120" s="77"/>
      <c r="CCO120" s="77"/>
      <c r="CCP120" s="77"/>
      <c r="CCQ120" s="77"/>
      <c r="CCR120" s="77"/>
      <c r="CCS120" s="77"/>
      <c r="CCT120" s="77"/>
      <c r="CCU120" s="77"/>
      <c r="CCV120" s="77"/>
      <c r="CCW120" s="77"/>
      <c r="CCX120" s="77"/>
      <c r="CCY120" s="77"/>
      <c r="CCZ120" s="77"/>
      <c r="CDA120" s="77"/>
      <c r="CDB120" s="77"/>
      <c r="CDC120" s="77"/>
      <c r="CDD120" s="77"/>
      <c r="CDE120" s="77"/>
      <c r="CDF120" s="77"/>
      <c r="CDG120" s="77"/>
      <c r="CDH120" s="77"/>
      <c r="CDI120" s="77"/>
      <c r="CDJ120" s="77"/>
      <c r="CDK120" s="77"/>
      <c r="CDL120" s="77"/>
      <c r="CDM120" s="77"/>
      <c r="CDN120" s="77"/>
      <c r="CDO120" s="77"/>
      <c r="CDP120" s="77"/>
      <c r="CDQ120" s="77"/>
      <c r="CDR120" s="77"/>
      <c r="CDS120" s="77"/>
      <c r="CDT120" s="77"/>
      <c r="CDU120" s="77"/>
      <c r="CDV120" s="77"/>
      <c r="CDW120" s="77"/>
      <c r="CDX120" s="77"/>
      <c r="CDY120" s="77"/>
      <c r="CDZ120" s="77"/>
      <c r="CEA120" s="77"/>
      <c r="CEB120" s="77"/>
      <c r="CEC120" s="77"/>
      <c r="CED120" s="77"/>
      <c r="CEE120" s="77"/>
      <c r="CEF120" s="77"/>
      <c r="CEG120" s="77"/>
      <c r="CEH120" s="77"/>
      <c r="CEI120" s="77"/>
      <c r="CEJ120" s="77"/>
      <c r="CEK120" s="77"/>
      <c r="CEL120" s="77"/>
      <c r="CEM120" s="77"/>
      <c r="CEN120" s="77"/>
      <c r="CEO120" s="77"/>
      <c r="CEP120" s="77"/>
      <c r="CEQ120" s="77"/>
      <c r="CER120" s="77"/>
      <c r="CES120" s="77"/>
      <c r="CET120" s="77"/>
      <c r="CEU120" s="77"/>
      <c r="CEV120" s="77"/>
      <c r="CEW120" s="77"/>
      <c r="CEX120" s="77"/>
      <c r="CEY120" s="77"/>
      <c r="CEZ120" s="77"/>
      <c r="CFA120" s="77"/>
      <c r="CFB120" s="77"/>
      <c r="CFC120" s="77"/>
      <c r="CFD120" s="77"/>
      <c r="CFE120" s="77"/>
      <c r="CFF120" s="77"/>
      <c r="CFG120" s="77"/>
      <c r="CFH120" s="77"/>
      <c r="CFI120" s="77"/>
      <c r="CFJ120" s="77"/>
      <c r="CFK120" s="77"/>
      <c r="CFL120" s="77"/>
      <c r="CFM120" s="77"/>
      <c r="CFN120" s="77"/>
      <c r="CFO120" s="77"/>
      <c r="CFP120" s="77"/>
      <c r="CFQ120" s="77"/>
      <c r="CFR120" s="77"/>
      <c r="CFS120" s="77"/>
      <c r="CFT120" s="77"/>
      <c r="CFU120" s="77"/>
      <c r="CFV120" s="77"/>
      <c r="CFW120" s="77"/>
      <c r="CFX120" s="77"/>
      <c r="CFY120" s="77"/>
      <c r="CFZ120" s="77"/>
      <c r="CGA120" s="77"/>
      <c r="CGB120" s="77"/>
      <c r="CGC120" s="77"/>
      <c r="CGD120" s="77"/>
      <c r="CGE120" s="77"/>
      <c r="CGF120" s="77"/>
      <c r="CGG120" s="77"/>
      <c r="CGH120" s="77"/>
      <c r="CGI120" s="77"/>
      <c r="CGJ120" s="77"/>
      <c r="CGK120" s="77"/>
      <c r="CGL120" s="77"/>
      <c r="CGM120" s="77"/>
      <c r="CGN120" s="77"/>
      <c r="CGO120" s="77"/>
      <c r="CGP120" s="77"/>
      <c r="CGQ120" s="77"/>
      <c r="CGR120" s="77"/>
      <c r="CGS120" s="77"/>
      <c r="CGT120" s="77"/>
      <c r="CGU120" s="77"/>
      <c r="CGV120" s="77"/>
      <c r="CGW120" s="77"/>
      <c r="CGX120" s="77"/>
      <c r="CGY120" s="77"/>
      <c r="CGZ120" s="77"/>
      <c r="CHA120" s="77"/>
      <c r="CHB120" s="77"/>
      <c r="CHC120" s="77"/>
      <c r="CHD120" s="77"/>
      <c r="CHE120" s="77"/>
      <c r="CHF120" s="77"/>
      <c r="CHG120" s="77"/>
      <c r="CHH120" s="77"/>
      <c r="CHI120" s="77"/>
      <c r="CHJ120" s="77"/>
      <c r="CHK120" s="77"/>
      <c r="CHL120" s="77"/>
      <c r="CHM120" s="77"/>
      <c r="CHN120" s="77"/>
      <c r="CHO120" s="77"/>
      <c r="CHP120" s="77"/>
      <c r="CHQ120" s="77"/>
      <c r="CHR120" s="77"/>
      <c r="CHS120" s="77"/>
      <c r="CHT120" s="77"/>
      <c r="CHU120" s="77"/>
      <c r="CHV120" s="77"/>
      <c r="CHW120" s="77"/>
      <c r="CHX120" s="77"/>
      <c r="CHY120" s="77"/>
      <c r="CHZ120" s="77"/>
      <c r="CIA120" s="77"/>
      <c r="CIB120" s="77"/>
      <c r="CIC120" s="77"/>
      <c r="CID120" s="77"/>
      <c r="CIE120" s="77"/>
      <c r="CIF120" s="77"/>
      <c r="CIG120" s="77"/>
      <c r="CIH120" s="77"/>
      <c r="CII120" s="77"/>
      <c r="CIJ120" s="77"/>
      <c r="CIK120" s="77"/>
      <c r="CIL120" s="77"/>
      <c r="CIM120" s="77"/>
      <c r="CIN120" s="77"/>
      <c r="CIO120" s="77"/>
      <c r="CIP120" s="77"/>
      <c r="CIQ120" s="77"/>
      <c r="CIR120" s="77"/>
      <c r="CIS120" s="77"/>
      <c r="CIT120" s="77"/>
      <c r="CIU120" s="77"/>
      <c r="CIV120" s="77"/>
      <c r="CIW120" s="77"/>
      <c r="CIX120" s="77"/>
      <c r="CIY120" s="77"/>
      <c r="CIZ120" s="77"/>
      <c r="CJA120" s="77"/>
      <c r="CJB120" s="77"/>
      <c r="CJC120" s="77"/>
      <c r="CJD120" s="77"/>
      <c r="CJE120" s="77"/>
      <c r="CJF120" s="77"/>
      <c r="CJG120" s="77"/>
      <c r="CJH120" s="77"/>
      <c r="CJI120" s="77"/>
      <c r="CJJ120" s="77"/>
      <c r="CJK120" s="77"/>
      <c r="CJL120" s="77"/>
      <c r="CJM120" s="77"/>
      <c r="CJN120" s="77"/>
      <c r="CJO120" s="77"/>
      <c r="CJP120" s="77"/>
      <c r="CJQ120" s="77"/>
      <c r="CJR120" s="77"/>
      <c r="CJS120" s="77"/>
      <c r="CJT120" s="77"/>
      <c r="CJU120" s="77"/>
      <c r="CJV120" s="77"/>
      <c r="CJW120" s="77"/>
      <c r="CJX120" s="77"/>
      <c r="CJY120" s="77"/>
      <c r="CJZ120" s="77"/>
      <c r="CKA120" s="77"/>
      <c r="CKB120" s="77"/>
      <c r="CKC120" s="77"/>
      <c r="CKD120" s="77"/>
      <c r="CKE120" s="77"/>
      <c r="CKF120" s="77"/>
      <c r="CKG120" s="77"/>
      <c r="CKH120" s="77"/>
      <c r="CKI120" s="77"/>
      <c r="CKJ120" s="77"/>
      <c r="CKK120" s="77"/>
      <c r="CKL120" s="77"/>
      <c r="CKM120" s="77"/>
      <c r="CKN120" s="77"/>
      <c r="CKO120" s="77"/>
      <c r="CKP120" s="77"/>
      <c r="CKQ120" s="77"/>
      <c r="CKR120" s="77"/>
      <c r="CKS120" s="77"/>
      <c r="CKT120" s="77"/>
      <c r="CKU120" s="77"/>
      <c r="CKV120" s="77"/>
      <c r="CKW120" s="77"/>
      <c r="CKX120" s="77"/>
      <c r="CKY120" s="77"/>
      <c r="CKZ120" s="77"/>
      <c r="CLA120" s="77"/>
      <c r="CLB120" s="77"/>
      <c r="CLC120" s="77"/>
      <c r="CLD120" s="77"/>
      <c r="CLE120" s="77"/>
      <c r="CLF120" s="77"/>
      <c r="CLG120" s="77"/>
      <c r="CLH120" s="77"/>
      <c r="CLI120" s="77"/>
      <c r="CLJ120" s="77"/>
      <c r="CLK120" s="77"/>
      <c r="CLL120" s="77"/>
      <c r="CLM120" s="77"/>
      <c r="CLN120" s="77"/>
      <c r="CLO120" s="77"/>
      <c r="CLP120" s="77"/>
      <c r="CLQ120" s="77"/>
      <c r="CLR120" s="77"/>
      <c r="CLS120" s="77"/>
      <c r="CLT120" s="77"/>
      <c r="CLU120" s="77"/>
      <c r="CLV120" s="77"/>
      <c r="CLW120" s="77"/>
      <c r="CLX120" s="77"/>
      <c r="CLY120" s="77"/>
      <c r="CLZ120" s="77"/>
      <c r="CMA120" s="77"/>
      <c r="CMB120" s="77"/>
      <c r="CMC120" s="77"/>
      <c r="CMD120" s="77"/>
      <c r="CME120" s="77"/>
      <c r="CMF120" s="77"/>
      <c r="CMG120" s="77"/>
      <c r="CMH120" s="77"/>
      <c r="CMI120" s="77"/>
      <c r="CMJ120" s="77"/>
      <c r="CMK120" s="77"/>
      <c r="CML120" s="77"/>
      <c r="CMM120" s="77"/>
      <c r="CMN120" s="77"/>
      <c r="CMO120" s="77"/>
      <c r="CMP120" s="77"/>
      <c r="CMQ120" s="77"/>
      <c r="CMR120" s="77"/>
      <c r="CMS120" s="77"/>
      <c r="CMT120" s="77"/>
      <c r="CMU120" s="77"/>
      <c r="CMV120" s="77"/>
      <c r="CMW120" s="77"/>
      <c r="CMX120" s="77"/>
      <c r="CMY120" s="77"/>
      <c r="CMZ120" s="77"/>
      <c r="CNA120" s="77"/>
      <c r="CNB120" s="77"/>
      <c r="CNC120" s="77"/>
      <c r="CND120" s="77"/>
      <c r="CNE120" s="77"/>
      <c r="CNF120" s="77"/>
      <c r="CNG120" s="77"/>
      <c r="CNH120" s="77"/>
      <c r="CNI120" s="77"/>
      <c r="CNJ120" s="77"/>
      <c r="CNK120" s="77"/>
      <c r="CNL120" s="77"/>
      <c r="CNM120" s="77"/>
      <c r="CNN120" s="77"/>
      <c r="CNO120" s="77"/>
      <c r="CNP120" s="77"/>
      <c r="CNQ120" s="77"/>
      <c r="CNR120" s="77"/>
      <c r="CNS120" s="77"/>
      <c r="CNT120" s="77"/>
      <c r="CNU120" s="77"/>
      <c r="CNV120" s="77"/>
      <c r="CNW120" s="77"/>
      <c r="CNX120" s="77"/>
      <c r="CNY120" s="77"/>
      <c r="CNZ120" s="77"/>
      <c r="COA120" s="77"/>
      <c r="COB120" s="77"/>
      <c r="COC120" s="77"/>
      <c r="COD120" s="77"/>
      <c r="COE120" s="77"/>
      <c r="COF120" s="77"/>
      <c r="COG120" s="77"/>
      <c r="COH120" s="77"/>
      <c r="COI120" s="77"/>
      <c r="COJ120" s="77"/>
      <c r="COK120" s="77"/>
      <c r="COL120" s="77"/>
      <c r="COM120" s="77"/>
      <c r="CON120" s="77"/>
      <c r="COO120" s="77"/>
      <c r="COP120" s="77"/>
      <c r="COQ120" s="77"/>
      <c r="COR120" s="77"/>
      <c r="COS120" s="77"/>
      <c r="COT120" s="77"/>
      <c r="COU120" s="77"/>
      <c r="COV120" s="77"/>
      <c r="COW120" s="77"/>
      <c r="COX120" s="77"/>
      <c r="COY120" s="77"/>
      <c r="COZ120" s="77"/>
      <c r="CPA120" s="77"/>
      <c r="CPB120" s="77"/>
      <c r="CPC120" s="77"/>
      <c r="CPD120" s="77"/>
      <c r="CPE120" s="77"/>
      <c r="CPF120" s="77"/>
      <c r="CPG120" s="77"/>
      <c r="CPH120" s="77"/>
      <c r="CPI120" s="77"/>
      <c r="CPJ120" s="77"/>
      <c r="CPK120" s="77"/>
      <c r="CPL120" s="77"/>
      <c r="CPM120" s="77"/>
      <c r="CPN120" s="77"/>
      <c r="CPO120" s="77"/>
      <c r="CPP120" s="77"/>
      <c r="CPQ120" s="77"/>
      <c r="CPR120" s="77"/>
      <c r="CPS120" s="77"/>
      <c r="CPT120" s="77"/>
      <c r="CPU120" s="77"/>
      <c r="CPV120" s="77"/>
      <c r="CPW120" s="77"/>
      <c r="CPX120" s="77"/>
      <c r="CPY120" s="77"/>
      <c r="CPZ120" s="77"/>
      <c r="CQA120" s="77"/>
      <c r="CQB120" s="77"/>
      <c r="CQC120" s="77"/>
      <c r="CQD120" s="77"/>
      <c r="CQE120" s="77"/>
      <c r="CQF120" s="77"/>
      <c r="CQG120" s="77"/>
      <c r="CQH120" s="77"/>
      <c r="CQI120" s="77"/>
      <c r="CQJ120" s="77"/>
      <c r="CQK120" s="77"/>
      <c r="CQL120" s="77"/>
      <c r="CQM120" s="77"/>
      <c r="CQN120" s="77"/>
      <c r="CQO120" s="77"/>
      <c r="CQP120" s="77"/>
      <c r="CQQ120" s="77"/>
      <c r="CQR120" s="77"/>
      <c r="CQS120" s="77"/>
      <c r="CQT120" s="77"/>
      <c r="CQU120" s="77"/>
      <c r="CQV120" s="77"/>
      <c r="CQW120" s="77"/>
      <c r="CQX120" s="77"/>
      <c r="CQY120" s="77"/>
      <c r="CQZ120" s="77"/>
      <c r="CRA120" s="77"/>
      <c r="CRB120" s="77"/>
      <c r="CRC120" s="77"/>
      <c r="CRD120" s="77"/>
      <c r="CRE120" s="77"/>
      <c r="CRF120" s="77"/>
      <c r="CRG120" s="77"/>
      <c r="CRH120" s="77"/>
      <c r="CRI120" s="77"/>
      <c r="CRJ120" s="77"/>
      <c r="CRK120" s="77"/>
      <c r="CRL120" s="77"/>
      <c r="CRM120" s="77"/>
      <c r="CRN120" s="77"/>
      <c r="CRO120" s="77"/>
      <c r="CRP120" s="77"/>
      <c r="CRQ120" s="77"/>
      <c r="CRR120" s="77"/>
      <c r="CRS120" s="77"/>
      <c r="CRT120" s="77"/>
      <c r="CRU120" s="77"/>
      <c r="CRV120" s="77"/>
      <c r="CRW120" s="77"/>
      <c r="CRX120" s="77"/>
      <c r="CRY120" s="77"/>
      <c r="CRZ120" s="77"/>
      <c r="CSA120" s="77"/>
      <c r="CSB120" s="77"/>
      <c r="CSC120" s="77"/>
      <c r="CSD120" s="77"/>
      <c r="CSE120" s="77"/>
      <c r="CSF120" s="77"/>
      <c r="CSG120" s="77"/>
      <c r="CSH120" s="77"/>
      <c r="CSI120" s="77"/>
      <c r="CSJ120" s="77"/>
      <c r="CSK120" s="77"/>
      <c r="CSL120" s="77"/>
      <c r="CSM120" s="77"/>
      <c r="CSN120" s="77"/>
      <c r="CSO120" s="77"/>
      <c r="CSP120" s="77"/>
      <c r="CSQ120" s="77"/>
      <c r="CSR120" s="77"/>
      <c r="CSS120" s="77"/>
      <c r="CST120" s="77"/>
      <c r="CSU120" s="77"/>
      <c r="CSV120" s="77"/>
      <c r="CSW120" s="77"/>
      <c r="CSX120" s="77"/>
      <c r="CSY120" s="77"/>
      <c r="CSZ120" s="77"/>
      <c r="CTA120" s="77"/>
      <c r="CTB120" s="77"/>
      <c r="CTC120" s="77"/>
      <c r="CTD120" s="77"/>
      <c r="CTE120" s="77"/>
      <c r="CTF120" s="77"/>
      <c r="CTG120" s="77"/>
      <c r="CTH120" s="77"/>
      <c r="CTI120" s="77"/>
      <c r="CTJ120" s="77"/>
      <c r="CTK120" s="77"/>
      <c r="CTL120" s="77"/>
      <c r="CTM120" s="77"/>
      <c r="CTN120" s="77"/>
      <c r="CTO120" s="77"/>
      <c r="CTP120" s="77"/>
      <c r="CTQ120" s="77"/>
      <c r="CTR120" s="77"/>
      <c r="CTS120" s="77"/>
      <c r="CTT120" s="77"/>
      <c r="CTU120" s="77"/>
      <c r="CTV120" s="77"/>
      <c r="CTW120" s="77"/>
      <c r="CTX120" s="77"/>
      <c r="CTY120" s="77"/>
      <c r="CTZ120" s="77"/>
      <c r="CUA120" s="77"/>
      <c r="CUB120" s="77"/>
      <c r="CUC120" s="77"/>
      <c r="CUD120" s="77"/>
      <c r="CUE120" s="77"/>
      <c r="CUF120" s="77"/>
      <c r="CUG120" s="77"/>
      <c r="CUH120" s="77"/>
      <c r="CUI120" s="77"/>
      <c r="CUJ120" s="77"/>
      <c r="CUK120" s="77"/>
      <c r="CUL120" s="77"/>
      <c r="CUM120" s="77"/>
      <c r="CUN120" s="77"/>
      <c r="CUO120" s="77"/>
      <c r="CUP120" s="77"/>
      <c r="CUQ120" s="77"/>
      <c r="CUR120" s="77"/>
      <c r="CUS120" s="77"/>
      <c r="CUT120" s="77"/>
      <c r="CUU120" s="77"/>
      <c r="CUV120" s="77"/>
      <c r="CUW120" s="77"/>
      <c r="CUX120" s="77"/>
      <c r="CUY120" s="77"/>
      <c r="CUZ120" s="77"/>
      <c r="CVA120" s="77"/>
      <c r="CVB120" s="77"/>
      <c r="CVC120" s="77"/>
      <c r="CVD120" s="77"/>
      <c r="CVE120" s="77"/>
      <c r="CVF120" s="77"/>
      <c r="CVG120" s="77"/>
      <c r="CVH120" s="77"/>
      <c r="CVI120" s="77"/>
      <c r="CVJ120" s="77"/>
      <c r="CVK120" s="77"/>
      <c r="CVL120" s="77"/>
      <c r="CVM120" s="77"/>
      <c r="CVN120" s="77"/>
      <c r="CVO120" s="77"/>
      <c r="CVP120" s="77"/>
      <c r="CVQ120" s="77"/>
      <c r="CVR120" s="77"/>
      <c r="CVS120" s="77"/>
      <c r="CVT120" s="77"/>
      <c r="CVU120" s="77"/>
      <c r="CVV120" s="77"/>
      <c r="CVW120" s="77"/>
      <c r="CVX120" s="77"/>
      <c r="CVY120" s="77"/>
      <c r="CVZ120" s="77"/>
      <c r="CWA120" s="77"/>
      <c r="CWB120" s="77"/>
      <c r="CWC120" s="77"/>
      <c r="CWD120" s="77"/>
      <c r="CWE120" s="77"/>
      <c r="CWF120" s="77"/>
      <c r="CWG120" s="77"/>
      <c r="CWH120" s="77"/>
      <c r="CWI120" s="77"/>
      <c r="CWJ120" s="77"/>
      <c r="CWK120" s="77"/>
      <c r="CWL120" s="77"/>
      <c r="CWM120" s="77"/>
      <c r="CWN120" s="77"/>
      <c r="CWO120" s="77"/>
      <c r="CWP120" s="77"/>
      <c r="CWQ120" s="77"/>
      <c r="CWR120" s="77"/>
      <c r="CWS120" s="77"/>
      <c r="CWT120" s="77"/>
      <c r="CWU120" s="77"/>
      <c r="CWV120" s="77"/>
      <c r="CWW120" s="77"/>
      <c r="CWX120" s="77"/>
      <c r="CWY120" s="77"/>
      <c r="CWZ120" s="77"/>
      <c r="CXA120" s="77"/>
      <c r="CXB120" s="77"/>
      <c r="CXC120" s="77"/>
      <c r="CXD120" s="77"/>
      <c r="CXE120" s="77"/>
      <c r="CXF120" s="77"/>
      <c r="CXG120" s="77"/>
      <c r="CXH120" s="77"/>
      <c r="CXI120" s="77"/>
      <c r="CXJ120" s="77"/>
      <c r="CXK120" s="77"/>
      <c r="CXL120" s="77"/>
      <c r="CXM120" s="77"/>
      <c r="CXN120" s="77"/>
      <c r="CXO120" s="77"/>
      <c r="CXP120" s="77"/>
      <c r="CXQ120" s="77"/>
      <c r="CXR120" s="77"/>
      <c r="CXS120" s="77"/>
      <c r="CXT120" s="77"/>
      <c r="CXU120" s="77"/>
      <c r="CXV120" s="77"/>
      <c r="CXW120" s="77"/>
      <c r="CXX120" s="77"/>
      <c r="CXY120" s="77"/>
      <c r="CXZ120" s="77"/>
      <c r="CYA120" s="77"/>
      <c r="CYB120" s="77"/>
      <c r="CYC120" s="77"/>
      <c r="CYD120" s="77"/>
      <c r="CYE120" s="77"/>
      <c r="CYF120" s="77"/>
      <c r="CYG120" s="77"/>
      <c r="CYH120" s="77"/>
      <c r="CYI120" s="77"/>
      <c r="CYJ120" s="77"/>
      <c r="CYK120" s="77"/>
      <c r="CYL120" s="77"/>
      <c r="CYM120" s="77"/>
      <c r="CYN120" s="77"/>
      <c r="CYO120" s="77"/>
      <c r="CYP120" s="77"/>
      <c r="CYQ120" s="77"/>
      <c r="CYR120" s="77"/>
      <c r="CYS120" s="77"/>
      <c r="CYT120" s="77"/>
      <c r="CYU120" s="77"/>
      <c r="CYV120" s="77"/>
      <c r="CYW120" s="77"/>
      <c r="CYX120" s="77"/>
      <c r="CYY120" s="77"/>
      <c r="CYZ120" s="77"/>
      <c r="CZA120" s="77"/>
      <c r="CZB120" s="77"/>
      <c r="CZC120" s="77"/>
      <c r="CZD120" s="77"/>
      <c r="CZE120" s="77"/>
      <c r="CZF120" s="77"/>
      <c r="CZG120" s="77"/>
      <c r="CZH120" s="77"/>
      <c r="CZI120" s="77"/>
      <c r="CZJ120" s="77"/>
      <c r="CZK120" s="77"/>
      <c r="CZL120" s="77"/>
      <c r="CZM120" s="77"/>
      <c r="CZN120" s="77"/>
      <c r="CZO120" s="77"/>
      <c r="CZP120" s="77"/>
      <c r="CZQ120" s="77"/>
      <c r="CZR120" s="77"/>
      <c r="CZS120" s="77"/>
      <c r="CZT120" s="77"/>
      <c r="CZU120" s="77"/>
      <c r="CZV120" s="77"/>
      <c r="CZW120" s="77"/>
      <c r="CZX120" s="77"/>
      <c r="CZY120" s="77"/>
      <c r="CZZ120" s="77"/>
      <c r="DAA120" s="77"/>
      <c r="DAB120" s="77"/>
      <c r="DAC120" s="77"/>
      <c r="DAD120" s="77"/>
      <c r="DAE120" s="77"/>
      <c r="DAF120" s="77"/>
      <c r="DAG120" s="77"/>
      <c r="DAH120" s="77"/>
      <c r="DAI120" s="77"/>
      <c r="DAJ120" s="77"/>
      <c r="DAK120" s="77"/>
      <c r="DAL120" s="77"/>
      <c r="DAM120" s="77"/>
      <c r="DAN120" s="77"/>
      <c r="DAO120" s="77"/>
      <c r="DAP120" s="77"/>
      <c r="DAQ120" s="77"/>
      <c r="DAR120" s="77"/>
      <c r="DAS120" s="77"/>
      <c r="DAT120" s="77"/>
      <c r="DAU120" s="77"/>
      <c r="DAV120" s="77"/>
      <c r="DAW120" s="77"/>
      <c r="DAX120" s="77"/>
      <c r="DAY120" s="77"/>
      <c r="DAZ120" s="77"/>
      <c r="DBA120" s="77"/>
      <c r="DBB120" s="77"/>
      <c r="DBC120" s="77"/>
      <c r="DBD120" s="77"/>
      <c r="DBE120" s="77"/>
      <c r="DBF120" s="77"/>
      <c r="DBG120" s="77"/>
      <c r="DBH120" s="77"/>
      <c r="DBI120" s="77"/>
      <c r="DBJ120" s="77"/>
      <c r="DBK120" s="77"/>
      <c r="DBL120" s="77"/>
      <c r="DBM120" s="77"/>
      <c r="DBN120" s="77"/>
      <c r="DBO120" s="77"/>
      <c r="DBP120" s="77"/>
      <c r="DBQ120" s="77"/>
      <c r="DBR120" s="77"/>
      <c r="DBS120" s="77"/>
      <c r="DBT120" s="77"/>
      <c r="DBU120" s="77"/>
      <c r="DBV120" s="77"/>
      <c r="DBW120" s="77"/>
      <c r="DBX120" s="77"/>
      <c r="DBY120" s="77"/>
      <c r="DBZ120" s="77"/>
      <c r="DCA120" s="77"/>
      <c r="DCB120" s="77"/>
      <c r="DCC120" s="77"/>
      <c r="DCD120" s="77"/>
      <c r="DCE120" s="77"/>
      <c r="DCF120" s="77"/>
      <c r="DCG120" s="77"/>
      <c r="DCH120" s="77"/>
      <c r="DCI120" s="77"/>
      <c r="DCJ120" s="77"/>
      <c r="DCK120" s="77"/>
      <c r="DCL120" s="77"/>
      <c r="DCM120" s="77"/>
      <c r="DCN120" s="77"/>
      <c r="DCO120" s="77"/>
      <c r="DCP120" s="77"/>
      <c r="DCQ120" s="77"/>
      <c r="DCR120" s="77"/>
      <c r="DCS120" s="77"/>
      <c r="DCT120" s="77"/>
      <c r="DCU120" s="77"/>
      <c r="DCV120" s="77"/>
      <c r="DCW120" s="77"/>
      <c r="DCX120" s="77"/>
      <c r="DCY120" s="77"/>
      <c r="DCZ120" s="77"/>
      <c r="DDA120" s="77"/>
      <c r="DDB120" s="77"/>
      <c r="DDC120" s="77"/>
      <c r="DDD120" s="77"/>
      <c r="DDE120" s="77"/>
      <c r="DDF120" s="77"/>
      <c r="DDG120" s="77"/>
      <c r="DDH120" s="77"/>
      <c r="DDI120" s="77"/>
      <c r="DDJ120" s="77"/>
      <c r="DDK120" s="77"/>
      <c r="DDL120" s="77"/>
      <c r="DDM120" s="77"/>
      <c r="DDN120" s="77"/>
      <c r="DDO120" s="77"/>
      <c r="DDP120" s="77"/>
      <c r="DDQ120" s="77"/>
      <c r="DDR120" s="77"/>
      <c r="DDS120" s="77"/>
      <c r="DDT120" s="77"/>
      <c r="DDU120" s="77"/>
      <c r="DDV120" s="77"/>
      <c r="DDW120" s="77"/>
      <c r="DDX120" s="77"/>
      <c r="DDY120" s="77"/>
      <c r="DDZ120" s="77"/>
      <c r="DEA120" s="77"/>
      <c r="DEB120" s="77"/>
      <c r="DEC120" s="77"/>
      <c r="DED120" s="77"/>
      <c r="DEE120" s="77"/>
      <c r="DEF120" s="77"/>
      <c r="DEG120" s="77"/>
      <c r="DEH120" s="77"/>
      <c r="DEI120" s="77"/>
      <c r="DEJ120" s="77"/>
      <c r="DEK120" s="77"/>
      <c r="DEL120" s="77"/>
      <c r="DEM120" s="77"/>
      <c r="DEN120" s="77"/>
      <c r="DEO120" s="77"/>
      <c r="DEP120" s="77"/>
      <c r="DEQ120" s="77"/>
      <c r="DER120" s="77"/>
      <c r="DES120" s="77"/>
      <c r="DET120" s="77"/>
      <c r="DEU120" s="77"/>
      <c r="DEV120" s="77"/>
      <c r="DEW120" s="77"/>
      <c r="DEX120" s="77"/>
      <c r="DEY120" s="77"/>
      <c r="DEZ120" s="77"/>
      <c r="DFA120" s="77"/>
      <c r="DFB120" s="77"/>
      <c r="DFC120" s="77"/>
      <c r="DFD120" s="77"/>
      <c r="DFE120" s="77"/>
      <c r="DFF120" s="77"/>
      <c r="DFG120" s="77"/>
      <c r="DFH120" s="77"/>
      <c r="DFI120" s="77"/>
      <c r="DFJ120" s="77"/>
      <c r="DFK120" s="77"/>
      <c r="DFL120" s="77"/>
      <c r="DFM120" s="77"/>
      <c r="DFN120" s="77"/>
      <c r="DFO120" s="77"/>
      <c r="DFP120" s="77"/>
      <c r="DFQ120" s="77"/>
      <c r="DFR120" s="77"/>
      <c r="DFS120" s="77"/>
      <c r="DFT120" s="77"/>
      <c r="DFU120" s="77"/>
      <c r="DFV120" s="77"/>
      <c r="DFW120" s="77"/>
      <c r="DFX120" s="77"/>
      <c r="DFY120" s="77"/>
      <c r="DFZ120" s="77"/>
      <c r="DGA120" s="77"/>
      <c r="DGB120" s="77"/>
      <c r="DGC120" s="77"/>
      <c r="DGD120" s="77"/>
      <c r="DGE120" s="77"/>
      <c r="DGF120" s="77"/>
      <c r="DGG120" s="77"/>
      <c r="DGH120" s="77"/>
      <c r="DGI120" s="77"/>
      <c r="DGJ120" s="77"/>
      <c r="DGK120" s="77"/>
      <c r="DGL120" s="77"/>
      <c r="DGM120" s="77"/>
      <c r="DGN120" s="77"/>
      <c r="DGO120" s="77"/>
      <c r="DGP120" s="77"/>
      <c r="DGQ120" s="77"/>
      <c r="DGR120" s="77"/>
      <c r="DGS120" s="77"/>
      <c r="DGT120" s="77"/>
      <c r="DGU120" s="77"/>
      <c r="DGV120" s="77"/>
      <c r="DGW120" s="77"/>
      <c r="DGX120" s="77"/>
      <c r="DGY120" s="77"/>
      <c r="DGZ120" s="77"/>
      <c r="DHA120" s="77"/>
      <c r="DHB120" s="77"/>
      <c r="DHC120" s="77"/>
      <c r="DHD120" s="77"/>
      <c r="DHE120" s="77"/>
      <c r="DHF120" s="77"/>
      <c r="DHG120" s="77"/>
      <c r="DHH120" s="77"/>
      <c r="DHI120" s="77"/>
      <c r="DHJ120" s="77"/>
      <c r="DHK120" s="77"/>
      <c r="DHL120" s="77"/>
      <c r="DHM120" s="77"/>
      <c r="DHN120" s="77"/>
      <c r="DHO120" s="77"/>
      <c r="DHP120" s="77"/>
      <c r="DHQ120" s="77"/>
      <c r="DHR120" s="77"/>
      <c r="DHS120" s="77"/>
      <c r="DHT120" s="77"/>
      <c r="DHU120" s="77"/>
      <c r="DHV120" s="77"/>
      <c r="DHW120" s="77"/>
      <c r="DHX120" s="77"/>
      <c r="DHY120" s="77"/>
      <c r="DHZ120" s="77"/>
      <c r="DIA120" s="77"/>
      <c r="DIB120" s="77"/>
      <c r="DIC120" s="77"/>
      <c r="DID120" s="77"/>
      <c r="DIE120" s="77"/>
      <c r="DIF120" s="77"/>
      <c r="DIG120" s="77"/>
      <c r="DIH120" s="77"/>
      <c r="DII120" s="77"/>
      <c r="DIJ120" s="77"/>
      <c r="DIK120" s="77"/>
      <c r="DIL120" s="77"/>
      <c r="DIM120" s="77"/>
      <c r="DIN120" s="77"/>
      <c r="DIO120" s="77"/>
      <c r="DIP120" s="77"/>
      <c r="DIQ120" s="77"/>
      <c r="DIR120" s="77"/>
      <c r="DIS120" s="77"/>
      <c r="DIT120" s="77"/>
      <c r="DIU120" s="77"/>
      <c r="DIV120" s="77"/>
      <c r="DIW120" s="77"/>
      <c r="DIX120" s="77"/>
      <c r="DIY120" s="77"/>
      <c r="DIZ120" s="77"/>
      <c r="DJA120" s="77"/>
      <c r="DJB120" s="77"/>
      <c r="DJC120" s="77"/>
      <c r="DJD120" s="77"/>
      <c r="DJE120" s="77"/>
      <c r="DJF120" s="77"/>
      <c r="DJG120" s="77"/>
      <c r="DJH120" s="77"/>
      <c r="DJI120" s="77"/>
      <c r="DJJ120" s="77"/>
      <c r="DJK120" s="77"/>
      <c r="DJL120" s="77"/>
      <c r="DJM120" s="77"/>
      <c r="DJN120" s="77"/>
      <c r="DJO120" s="77"/>
      <c r="DJP120" s="77"/>
      <c r="DJQ120" s="77"/>
      <c r="DJR120" s="77"/>
      <c r="DJS120" s="77"/>
      <c r="DJT120" s="77"/>
      <c r="DJU120" s="77"/>
      <c r="DJV120" s="77"/>
      <c r="DJW120" s="77"/>
      <c r="DJX120" s="77"/>
      <c r="DJY120" s="77"/>
      <c r="DJZ120" s="77"/>
      <c r="DKA120" s="77"/>
      <c r="DKB120" s="77"/>
      <c r="DKC120" s="77"/>
      <c r="DKD120" s="77"/>
      <c r="DKE120" s="77"/>
      <c r="DKF120" s="77"/>
      <c r="DKG120" s="77"/>
      <c r="DKH120" s="77"/>
      <c r="DKI120" s="77"/>
      <c r="DKJ120" s="77"/>
      <c r="DKK120" s="77"/>
      <c r="DKL120" s="77"/>
      <c r="DKM120" s="77"/>
      <c r="DKN120" s="77"/>
      <c r="DKO120" s="77"/>
      <c r="DKP120" s="77"/>
      <c r="DKQ120" s="77"/>
      <c r="DKR120" s="77"/>
      <c r="DKS120" s="77"/>
      <c r="DKT120" s="77"/>
      <c r="DKU120" s="77"/>
      <c r="DKV120" s="77"/>
      <c r="DKW120" s="77"/>
      <c r="DKX120" s="77"/>
      <c r="DKY120" s="77"/>
      <c r="DKZ120" s="77"/>
      <c r="DLA120" s="77"/>
      <c r="DLB120" s="77"/>
      <c r="DLC120" s="77"/>
      <c r="DLD120" s="77"/>
      <c r="DLE120" s="77"/>
      <c r="DLF120" s="77"/>
      <c r="DLG120" s="77"/>
      <c r="DLH120" s="77"/>
      <c r="DLI120" s="77"/>
      <c r="DLJ120" s="77"/>
      <c r="DLK120" s="77"/>
      <c r="DLL120" s="77"/>
      <c r="DLM120" s="77"/>
      <c r="DLN120" s="77"/>
      <c r="DLO120" s="77"/>
      <c r="DLP120" s="77"/>
      <c r="DLQ120" s="77"/>
      <c r="DLR120" s="77"/>
      <c r="DLS120" s="77"/>
      <c r="DLT120" s="77"/>
      <c r="DLU120" s="77"/>
      <c r="DLV120" s="77"/>
      <c r="DLW120" s="77"/>
      <c r="DLX120" s="77"/>
      <c r="DLY120" s="77"/>
      <c r="DLZ120" s="77"/>
      <c r="DMA120" s="77"/>
      <c r="DMB120" s="77"/>
      <c r="DMC120" s="77"/>
      <c r="DMD120" s="77"/>
      <c r="DME120" s="77"/>
      <c r="DMF120" s="77"/>
      <c r="DMG120" s="77"/>
      <c r="DMH120" s="77"/>
      <c r="DMI120" s="77"/>
      <c r="DMJ120" s="77"/>
      <c r="DMK120" s="77"/>
      <c r="DML120" s="77"/>
      <c r="DMM120" s="77"/>
      <c r="DMN120" s="77"/>
      <c r="DMO120" s="77"/>
      <c r="DMP120" s="77"/>
      <c r="DMQ120" s="77"/>
      <c r="DMR120" s="77"/>
      <c r="DMS120" s="77"/>
      <c r="DMT120" s="77"/>
      <c r="DMU120" s="77"/>
      <c r="DMV120" s="77"/>
      <c r="DMW120" s="77"/>
      <c r="DMX120" s="77"/>
      <c r="DMY120" s="77"/>
      <c r="DMZ120" s="77"/>
      <c r="DNA120" s="77"/>
      <c r="DNB120" s="77"/>
      <c r="DNC120" s="77"/>
      <c r="DND120" s="77"/>
      <c r="DNE120" s="77"/>
      <c r="DNF120" s="77"/>
      <c r="DNG120" s="77"/>
      <c r="DNH120" s="77"/>
      <c r="DNI120" s="77"/>
      <c r="DNJ120" s="77"/>
      <c r="DNK120" s="77"/>
      <c r="DNL120" s="77"/>
      <c r="DNM120" s="77"/>
      <c r="DNN120" s="77"/>
      <c r="DNO120" s="77"/>
      <c r="DNP120" s="77"/>
      <c r="DNQ120" s="77"/>
      <c r="DNR120" s="77"/>
      <c r="DNS120" s="77"/>
      <c r="DNT120" s="77"/>
      <c r="DNU120" s="77"/>
      <c r="DNV120" s="77"/>
      <c r="DNW120" s="77"/>
      <c r="DNX120" s="77"/>
      <c r="DNY120" s="77"/>
      <c r="DNZ120" s="77"/>
      <c r="DOA120" s="77"/>
      <c r="DOB120" s="77"/>
      <c r="DOC120" s="77"/>
      <c r="DOD120" s="77"/>
      <c r="DOE120" s="77"/>
      <c r="DOF120" s="77"/>
      <c r="DOG120" s="77"/>
      <c r="DOH120" s="77"/>
      <c r="DOI120" s="77"/>
      <c r="DOJ120" s="77"/>
      <c r="DOK120" s="77"/>
      <c r="DOL120" s="77"/>
      <c r="DOM120" s="77"/>
      <c r="DON120" s="77"/>
      <c r="DOO120" s="77"/>
      <c r="DOP120" s="77"/>
      <c r="DOQ120" s="77"/>
      <c r="DOR120" s="77"/>
      <c r="DOS120" s="77"/>
      <c r="DOT120" s="77"/>
      <c r="DOU120" s="77"/>
      <c r="DOV120" s="77"/>
      <c r="DOW120" s="77"/>
      <c r="DOX120" s="77"/>
      <c r="DOY120" s="77"/>
      <c r="DOZ120" s="77"/>
      <c r="DPA120" s="77"/>
      <c r="DPB120" s="77"/>
      <c r="DPC120" s="77"/>
      <c r="DPD120" s="77"/>
      <c r="DPE120" s="77"/>
      <c r="DPF120" s="77"/>
      <c r="DPG120" s="77"/>
      <c r="DPH120" s="77"/>
      <c r="DPI120" s="77"/>
      <c r="DPJ120" s="77"/>
      <c r="DPK120" s="77"/>
      <c r="DPL120" s="77"/>
      <c r="DPM120" s="77"/>
      <c r="DPN120" s="77"/>
      <c r="DPO120" s="77"/>
      <c r="DPP120" s="77"/>
      <c r="DPQ120" s="77"/>
      <c r="DPR120" s="77"/>
      <c r="DPS120" s="77"/>
      <c r="DPT120" s="77"/>
      <c r="DPU120" s="77"/>
      <c r="DPV120" s="77"/>
      <c r="DPW120" s="77"/>
      <c r="DPX120" s="77"/>
      <c r="DPY120" s="77"/>
      <c r="DPZ120" s="77"/>
      <c r="DQA120" s="77"/>
      <c r="DQB120" s="77"/>
      <c r="DQC120" s="77"/>
      <c r="DQD120" s="77"/>
      <c r="DQE120" s="77"/>
      <c r="DQF120" s="77"/>
      <c r="DQG120" s="77"/>
      <c r="DQH120" s="77"/>
      <c r="DQI120" s="77"/>
      <c r="DQJ120" s="77"/>
      <c r="DQK120" s="77"/>
      <c r="DQL120" s="77"/>
      <c r="DQM120" s="77"/>
      <c r="DQN120" s="77"/>
      <c r="DQO120" s="77"/>
      <c r="DQP120" s="77"/>
      <c r="DQQ120" s="77"/>
      <c r="DQR120" s="77"/>
      <c r="DQS120" s="77"/>
      <c r="DQT120" s="77"/>
      <c r="DQU120" s="77"/>
      <c r="DQV120" s="77"/>
      <c r="DQW120" s="77"/>
      <c r="DQX120" s="77"/>
      <c r="DQY120" s="77"/>
      <c r="DQZ120" s="77"/>
      <c r="DRA120" s="77"/>
      <c r="DRB120" s="77"/>
      <c r="DRC120" s="77"/>
      <c r="DRD120" s="77"/>
      <c r="DRE120" s="77"/>
      <c r="DRF120" s="77"/>
      <c r="DRG120" s="77"/>
      <c r="DRH120" s="77"/>
      <c r="DRI120" s="77"/>
      <c r="DRJ120" s="77"/>
      <c r="DRK120" s="77"/>
      <c r="DRL120" s="77"/>
      <c r="DRM120" s="77"/>
      <c r="DRN120" s="77"/>
      <c r="DRO120" s="77"/>
      <c r="DRP120" s="77"/>
      <c r="DRQ120" s="77"/>
      <c r="DRR120" s="77"/>
      <c r="DRS120" s="77"/>
      <c r="DRT120" s="77"/>
      <c r="DRU120" s="77"/>
      <c r="DRV120" s="77"/>
      <c r="DRW120" s="77"/>
      <c r="DRX120" s="77"/>
      <c r="DRY120" s="77"/>
      <c r="DRZ120" s="77"/>
      <c r="DSA120" s="77"/>
      <c r="DSB120" s="77"/>
      <c r="DSC120" s="77"/>
      <c r="DSD120" s="77"/>
      <c r="DSE120" s="77"/>
      <c r="DSF120" s="77"/>
      <c r="DSG120" s="77"/>
      <c r="DSH120" s="77"/>
      <c r="DSI120" s="77"/>
      <c r="DSJ120" s="77"/>
      <c r="DSK120" s="77"/>
      <c r="DSL120" s="77"/>
      <c r="DSM120" s="77"/>
      <c r="DSN120" s="77"/>
      <c r="DSO120" s="77"/>
      <c r="DSP120" s="77"/>
      <c r="DSQ120" s="77"/>
      <c r="DSR120" s="77"/>
      <c r="DSS120" s="77"/>
      <c r="DST120" s="77"/>
      <c r="DSU120" s="77"/>
      <c r="DSV120" s="77"/>
      <c r="DSW120" s="77"/>
      <c r="DSX120" s="77"/>
      <c r="DSY120" s="77"/>
      <c r="DSZ120" s="77"/>
      <c r="DTA120" s="77"/>
      <c r="DTB120" s="77"/>
      <c r="DTC120" s="77"/>
      <c r="DTD120" s="77"/>
      <c r="DTE120" s="77"/>
      <c r="DTF120" s="77"/>
      <c r="DTG120" s="77"/>
      <c r="DTH120" s="77"/>
      <c r="DTI120" s="77"/>
      <c r="DTJ120" s="77"/>
      <c r="DTK120" s="77"/>
      <c r="DTL120" s="77"/>
      <c r="DTM120" s="77"/>
      <c r="DTN120" s="77"/>
      <c r="DTO120" s="77"/>
      <c r="DTP120" s="77"/>
      <c r="DTQ120" s="77"/>
      <c r="DTR120" s="77"/>
      <c r="DTS120" s="77"/>
      <c r="DTT120" s="77"/>
      <c r="DTU120" s="77"/>
      <c r="DTV120" s="77"/>
      <c r="DTW120" s="77"/>
      <c r="DTX120" s="77"/>
      <c r="DTY120" s="77"/>
      <c r="DTZ120" s="77"/>
      <c r="DUA120" s="77"/>
      <c r="DUB120" s="77"/>
      <c r="DUC120" s="77"/>
      <c r="DUD120" s="77"/>
      <c r="DUE120" s="77"/>
      <c r="DUF120" s="77"/>
      <c r="DUG120" s="77"/>
      <c r="DUH120" s="77"/>
      <c r="DUI120" s="77"/>
      <c r="DUJ120" s="77"/>
      <c r="DUK120" s="77"/>
      <c r="DUL120" s="77"/>
      <c r="DUM120" s="77"/>
      <c r="DUN120" s="77"/>
      <c r="DUO120" s="77"/>
      <c r="DUP120" s="77"/>
      <c r="DUQ120" s="77"/>
      <c r="DUR120" s="77"/>
      <c r="DUS120" s="77"/>
      <c r="DUT120" s="77"/>
      <c r="DUU120" s="77"/>
      <c r="DUV120" s="77"/>
      <c r="DUW120" s="77"/>
      <c r="DUX120" s="77"/>
      <c r="DUY120" s="77"/>
      <c r="DUZ120" s="77"/>
      <c r="DVA120" s="77"/>
      <c r="DVB120" s="77"/>
      <c r="DVC120" s="77"/>
      <c r="DVD120" s="77"/>
      <c r="DVE120" s="77"/>
      <c r="DVF120" s="77"/>
      <c r="DVG120" s="77"/>
      <c r="DVH120" s="77"/>
      <c r="DVI120" s="77"/>
      <c r="DVJ120" s="77"/>
      <c r="DVK120" s="77"/>
      <c r="DVL120" s="77"/>
      <c r="DVM120" s="77"/>
      <c r="DVN120" s="77"/>
      <c r="DVO120" s="77"/>
      <c r="DVP120" s="77"/>
      <c r="DVQ120" s="77"/>
      <c r="DVR120" s="77"/>
      <c r="DVS120" s="77"/>
      <c r="DVT120" s="77"/>
      <c r="DVU120" s="77"/>
      <c r="DVV120" s="77"/>
      <c r="DVW120" s="77"/>
      <c r="DVX120" s="77"/>
      <c r="DVY120" s="77"/>
      <c r="DVZ120" s="77"/>
      <c r="DWA120" s="77"/>
      <c r="DWB120" s="77"/>
      <c r="DWC120" s="77"/>
      <c r="DWD120" s="77"/>
      <c r="DWE120" s="77"/>
      <c r="DWF120" s="77"/>
      <c r="DWG120" s="77"/>
      <c r="DWH120" s="77"/>
      <c r="DWI120" s="77"/>
      <c r="DWJ120" s="77"/>
      <c r="DWK120" s="77"/>
      <c r="DWL120" s="77"/>
      <c r="DWM120" s="77"/>
      <c r="DWN120" s="77"/>
      <c r="DWO120" s="77"/>
      <c r="DWP120" s="77"/>
      <c r="DWQ120" s="77"/>
      <c r="DWR120" s="77"/>
      <c r="DWS120" s="77"/>
      <c r="DWT120" s="77"/>
      <c r="DWU120" s="77"/>
      <c r="DWV120" s="77"/>
      <c r="DWW120" s="77"/>
      <c r="DWX120" s="77"/>
      <c r="DWY120" s="77"/>
      <c r="DWZ120" s="77"/>
      <c r="DXA120" s="77"/>
      <c r="DXB120" s="77"/>
      <c r="DXC120" s="77"/>
      <c r="DXD120" s="77"/>
      <c r="DXE120" s="77"/>
      <c r="DXF120" s="77"/>
      <c r="DXG120" s="77"/>
      <c r="DXH120" s="77"/>
      <c r="DXI120" s="77"/>
      <c r="DXJ120" s="77"/>
      <c r="DXK120" s="77"/>
      <c r="DXL120" s="77"/>
      <c r="DXM120" s="77"/>
      <c r="DXN120" s="77"/>
      <c r="DXO120" s="77"/>
      <c r="DXP120" s="77"/>
      <c r="DXQ120" s="77"/>
      <c r="DXR120" s="77"/>
      <c r="DXS120" s="77"/>
      <c r="DXT120" s="77"/>
      <c r="DXU120" s="77"/>
      <c r="DXV120" s="77"/>
      <c r="DXW120" s="77"/>
      <c r="DXX120" s="77"/>
      <c r="DXY120" s="77"/>
      <c r="DXZ120" s="77"/>
      <c r="DYA120" s="77"/>
      <c r="DYB120" s="77"/>
      <c r="DYC120" s="77"/>
      <c r="DYD120" s="77"/>
      <c r="DYE120" s="77"/>
      <c r="DYF120" s="77"/>
      <c r="DYG120" s="77"/>
      <c r="DYH120" s="77"/>
      <c r="DYI120" s="77"/>
      <c r="DYJ120" s="77"/>
      <c r="DYK120" s="77"/>
      <c r="DYL120" s="77"/>
      <c r="DYM120" s="77"/>
      <c r="DYN120" s="77"/>
      <c r="DYO120" s="77"/>
      <c r="DYP120" s="77"/>
      <c r="DYQ120" s="77"/>
      <c r="DYR120" s="77"/>
      <c r="DYS120" s="77"/>
      <c r="DYT120" s="77"/>
      <c r="DYU120" s="77"/>
      <c r="DYV120" s="77"/>
      <c r="DYW120" s="77"/>
      <c r="DYX120" s="77"/>
      <c r="DYY120" s="77"/>
      <c r="DYZ120" s="77"/>
      <c r="DZA120" s="77"/>
      <c r="DZB120" s="77"/>
      <c r="DZC120" s="77"/>
      <c r="DZD120" s="77"/>
      <c r="DZE120" s="77"/>
      <c r="DZF120" s="77"/>
      <c r="DZG120" s="77"/>
      <c r="DZH120" s="77"/>
      <c r="DZI120" s="77"/>
      <c r="DZJ120" s="77"/>
      <c r="DZK120" s="77"/>
      <c r="DZL120" s="77"/>
      <c r="DZM120" s="77"/>
      <c r="DZN120" s="77"/>
      <c r="DZO120" s="77"/>
      <c r="DZP120" s="77"/>
      <c r="DZQ120" s="77"/>
      <c r="DZR120" s="77"/>
      <c r="DZS120" s="77"/>
      <c r="DZT120" s="77"/>
      <c r="DZU120" s="77"/>
      <c r="DZV120" s="77"/>
      <c r="DZW120" s="77"/>
      <c r="DZX120" s="77"/>
      <c r="DZY120" s="77"/>
      <c r="DZZ120" s="77"/>
      <c r="EAA120" s="77"/>
      <c r="EAB120" s="77"/>
      <c r="EAC120" s="77"/>
      <c r="EAD120" s="77"/>
      <c r="EAE120" s="77"/>
      <c r="EAF120" s="77"/>
      <c r="EAG120" s="77"/>
      <c r="EAH120" s="77"/>
      <c r="EAI120" s="77"/>
      <c r="EAJ120" s="77"/>
      <c r="EAK120" s="77"/>
      <c r="EAL120" s="77"/>
      <c r="EAM120" s="77"/>
      <c r="EAN120" s="77"/>
      <c r="EAO120" s="77"/>
      <c r="EAP120" s="77"/>
      <c r="EAQ120" s="77"/>
      <c r="EAR120" s="77"/>
      <c r="EAS120" s="77"/>
      <c r="EAT120" s="77"/>
      <c r="EAU120" s="77"/>
      <c r="EAV120" s="77"/>
      <c r="EAW120" s="77"/>
      <c r="EAX120" s="77"/>
      <c r="EAY120" s="77"/>
      <c r="EAZ120" s="77"/>
      <c r="EBA120" s="77"/>
      <c r="EBB120" s="77"/>
      <c r="EBC120" s="77"/>
      <c r="EBD120" s="77"/>
      <c r="EBE120" s="77"/>
      <c r="EBF120" s="77"/>
      <c r="EBG120" s="77"/>
      <c r="EBH120" s="77"/>
      <c r="EBI120" s="77"/>
      <c r="EBJ120" s="77"/>
      <c r="EBK120" s="77"/>
      <c r="EBL120" s="77"/>
      <c r="EBM120" s="77"/>
      <c r="EBN120" s="77"/>
      <c r="EBO120" s="77"/>
      <c r="EBP120" s="77"/>
      <c r="EBQ120" s="77"/>
      <c r="EBR120" s="77"/>
      <c r="EBS120" s="77"/>
      <c r="EBT120" s="77"/>
      <c r="EBU120" s="77"/>
      <c r="EBV120" s="77"/>
      <c r="EBW120" s="77"/>
      <c r="EBX120" s="77"/>
      <c r="EBY120" s="77"/>
      <c r="EBZ120" s="77"/>
      <c r="ECA120" s="77"/>
      <c r="ECB120" s="77"/>
      <c r="ECC120" s="77"/>
      <c r="ECD120" s="77"/>
      <c r="ECE120" s="77"/>
      <c r="ECF120" s="77"/>
      <c r="ECG120" s="77"/>
      <c r="ECH120" s="77"/>
      <c r="ECI120" s="77"/>
      <c r="ECJ120" s="77"/>
      <c r="ECK120" s="77"/>
      <c r="ECL120" s="77"/>
      <c r="ECM120" s="77"/>
      <c r="ECN120" s="77"/>
      <c r="ECO120" s="77"/>
      <c r="ECP120" s="77"/>
      <c r="ECQ120" s="77"/>
      <c r="ECR120" s="77"/>
      <c r="ECS120" s="77"/>
      <c r="ECT120" s="77"/>
      <c r="ECU120" s="77"/>
      <c r="ECV120" s="77"/>
      <c r="ECW120" s="77"/>
      <c r="ECX120" s="77"/>
      <c r="ECY120" s="77"/>
      <c r="ECZ120" s="77"/>
      <c r="EDA120" s="77"/>
      <c r="EDB120" s="77"/>
      <c r="EDC120" s="77"/>
      <c r="EDD120" s="77"/>
      <c r="EDE120" s="77"/>
      <c r="EDF120" s="77"/>
      <c r="EDG120" s="77"/>
      <c r="EDH120" s="77"/>
      <c r="EDI120" s="77"/>
      <c r="EDJ120" s="77"/>
      <c r="EDK120" s="77"/>
      <c r="EDL120" s="77"/>
      <c r="EDM120" s="77"/>
      <c r="EDN120" s="77"/>
      <c r="EDO120" s="77"/>
      <c r="EDP120" s="77"/>
      <c r="EDQ120" s="77"/>
      <c r="EDR120" s="77"/>
      <c r="EDS120" s="77"/>
      <c r="EDT120" s="77"/>
      <c r="EDU120" s="77"/>
      <c r="EDV120" s="77"/>
      <c r="EDW120" s="77"/>
      <c r="EDX120" s="77"/>
      <c r="EDY120" s="77"/>
      <c r="EDZ120" s="77"/>
      <c r="EEA120" s="77"/>
      <c r="EEB120" s="77"/>
      <c r="EEC120" s="77"/>
      <c r="EED120" s="77"/>
      <c r="EEE120" s="77"/>
      <c r="EEF120" s="77"/>
      <c r="EEG120" s="77"/>
      <c r="EEH120" s="77"/>
      <c r="EEI120" s="77"/>
      <c r="EEJ120" s="77"/>
      <c r="EEK120" s="77"/>
      <c r="EEL120" s="77"/>
      <c r="EEM120" s="77"/>
      <c r="EEN120" s="77"/>
      <c r="EEO120" s="77"/>
      <c r="EEP120" s="77"/>
      <c r="EEQ120" s="77"/>
      <c r="EER120" s="77"/>
      <c r="EES120" s="77"/>
      <c r="EET120" s="77"/>
      <c r="EEU120" s="77"/>
      <c r="EEV120" s="77"/>
      <c r="EEW120" s="77"/>
      <c r="EEX120" s="77"/>
      <c r="EEY120" s="77"/>
      <c r="EEZ120" s="77"/>
      <c r="EFA120" s="77"/>
      <c r="EFB120" s="77"/>
      <c r="EFC120" s="77"/>
      <c r="EFD120" s="77"/>
      <c r="EFE120" s="77"/>
      <c r="EFF120" s="77"/>
      <c r="EFG120" s="77"/>
      <c r="EFH120" s="77"/>
      <c r="EFI120" s="77"/>
      <c r="EFJ120" s="77"/>
      <c r="EFK120" s="77"/>
      <c r="EFL120" s="77"/>
      <c r="EFM120" s="77"/>
      <c r="EFN120" s="77"/>
      <c r="EFO120" s="77"/>
      <c r="EFP120" s="77"/>
      <c r="EFQ120" s="77"/>
      <c r="EFR120" s="77"/>
      <c r="EFS120" s="77"/>
      <c r="EFT120" s="77"/>
      <c r="EFU120" s="77"/>
      <c r="EFV120" s="77"/>
      <c r="EFW120" s="77"/>
      <c r="EFX120" s="77"/>
      <c r="EFY120" s="77"/>
      <c r="EFZ120" s="77"/>
      <c r="EGA120" s="77"/>
      <c r="EGB120" s="77"/>
      <c r="EGC120" s="77"/>
      <c r="EGD120" s="77"/>
      <c r="EGE120" s="77"/>
      <c r="EGF120" s="77"/>
      <c r="EGG120" s="77"/>
      <c r="EGH120" s="77"/>
      <c r="EGI120" s="77"/>
      <c r="EGJ120" s="77"/>
      <c r="EGK120" s="77"/>
      <c r="EGL120" s="77"/>
      <c r="EGM120" s="77"/>
      <c r="EGN120" s="77"/>
      <c r="EGO120" s="77"/>
      <c r="EGP120" s="77"/>
      <c r="EGQ120" s="77"/>
      <c r="EGR120" s="77"/>
      <c r="EGS120" s="77"/>
      <c r="EGT120" s="77"/>
      <c r="EGU120" s="77"/>
      <c r="EGV120" s="77"/>
      <c r="EGW120" s="77"/>
      <c r="EGX120" s="77"/>
      <c r="EGY120" s="77"/>
      <c r="EGZ120" s="77"/>
      <c r="EHA120" s="77"/>
      <c r="EHB120" s="77"/>
      <c r="EHC120" s="77"/>
      <c r="EHD120" s="77"/>
      <c r="EHE120" s="77"/>
      <c r="EHF120" s="77"/>
      <c r="EHG120" s="77"/>
      <c r="EHH120" s="77"/>
      <c r="EHI120" s="77"/>
      <c r="EHJ120" s="77"/>
      <c r="EHK120" s="77"/>
      <c r="EHL120" s="77"/>
      <c r="EHM120" s="77"/>
      <c r="EHN120" s="77"/>
      <c r="EHO120" s="77"/>
      <c r="EHP120" s="77"/>
      <c r="EHQ120" s="77"/>
      <c r="EHR120" s="77"/>
      <c r="EHS120" s="77"/>
      <c r="EHT120" s="77"/>
      <c r="EHU120" s="77"/>
      <c r="EHV120" s="77"/>
      <c r="EHW120" s="77"/>
      <c r="EHX120" s="77"/>
      <c r="EHY120" s="77"/>
      <c r="EHZ120" s="77"/>
      <c r="EIA120" s="77"/>
      <c r="EIB120" s="77"/>
      <c r="EIC120" s="77"/>
      <c r="EID120" s="77"/>
      <c r="EIE120" s="77"/>
      <c r="EIF120" s="77"/>
      <c r="EIG120" s="77"/>
      <c r="EIH120" s="77"/>
      <c r="EII120" s="77"/>
      <c r="EIJ120" s="77"/>
      <c r="EIK120" s="77"/>
      <c r="EIL120" s="77"/>
      <c r="EIM120" s="77"/>
      <c r="EIN120" s="77"/>
      <c r="EIO120" s="77"/>
      <c r="EIP120" s="77"/>
      <c r="EIQ120" s="77"/>
      <c r="EIR120" s="77"/>
      <c r="EIS120" s="77"/>
      <c r="EIT120" s="77"/>
      <c r="EIU120" s="77"/>
      <c r="EIV120" s="77"/>
      <c r="EIW120" s="77"/>
      <c r="EIX120" s="77"/>
      <c r="EIY120" s="77"/>
      <c r="EIZ120" s="77"/>
      <c r="EJA120" s="77"/>
      <c r="EJB120" s="77"/>
      <c r="EJC120" s="77"/>
      <c r="EJD120" s="77"/>
      <c r="EJE120" s="77"/>
      <c r="EJF120" s="77"/>
      <c r="EJG120" s="77"/>
      <c r="EJH120" s="77"/>
      <c r="EJI120" s="77"/>
      <c r="EJJ120" s="77"/>
      <c r="EJK120" s="77"/>
      <c r="EJL120" s="77"/>
      <c r="EJM120" s="77"/>
      <c r="EJN120" s="77"/>
      <c r="EJO120" s="77"/>
      <c r="EJP120" s="77"/>
      <c r="EJQ120" s="77"/>
      <c r="EJR120" s="77"/>
      <c r="EJS120" s="77"/>
      <c r="EJT120" s="77"/>
      <c r="EJU120" s="77"/>
      <c r="EJV120" s="77"/>
      <c r="EJW120" s="77"/>
      <c r="EJX120" s="77"/>
      <c r="EJY120" s="77"/>
      <c r="EJZ120" s="77"/>
      <c r="EKA120" s="77"/>
      <c r="EKB120" s="77"/>
      <c r="EKC120" s="77"/>
      <c r="EKD120" s="77"/>
      <c r="EKE120" s="77"/>
      <c r="EKF120" s="77"/>
      <c r="EKG120" s="77"/>
      <c r="EKH120" s="77"/>
      <c r="EKI120" s="77"/>
      <c r="EKJ120" s="77"/>
      <c r="EKK120" s="77"/>
      <c r="EKL120" s="77"/>
      <c r="EKM120" s="77"/>
      <c r="EKN120" s="77"/>
      <c r="EKO120" s="77"/>
      <c r="EKP120" s="77"/>
      <c r="EKQ120" s="77"/>
      <c r="EKR120" s="77"/>
      <c r="EKS120" s="77"/>
      <c r="EKT120" s="77"/>
      <c r="EKU120" s="77"/>
      <c r="EKV120" s="77"/>
      <c r="EKW120" s="77"/>
      <c r="EKX120" s="77"/>
      <c r="EKY120" s="77"/>
      <c r="EKZ120" s="77"/>
      <c r="ELA120" s="77"/>
      <c r="ELB120" s="77"/>
      <c r="ELC120" s="77"/>
      <c r="ELD120" s="77"/>
      <c r="ELE120" s="77"/>
      <c r="ELF120" s="77"/>
      <c r="ELG120" s="77"/>
      <c r="ELH120" s="77"/>
      <c r="ELI120" s="77"/>
      <c r="ELJ120" s="77"/>
      <c r="ELK120" s="77"/>
      <c r="ELL120" s="77"/>
      <c r="ELM120" s="77"/>
      <c r="ELN120" s="77"/>
      <c r="ELO120" s="77"/>
      <c r="ELP120" s="77"/>
      <c r="ELQ120" s="77"/>
      <c r="ELR120" s="77"/>
      <c r="ELS120" s="77"/>
      <c r="ELT120" s="77"/>
      <c r="ELU120" s="77"/>
      <c r="ELV120" s="77"/>
      <c r="ELW120" s="77"/>
      <c r="ELX120" s="77"/>
      <c r="ELY120" s="77"/>
      <c r="ELZ120" s="77"/>
      <c r="EMA120" s="77"/>
      <c r="EMB120" s="77"/>
      <c r="EMC120" s="77"/>
      <c r="EMD120" s="77"/>
      <c r="EME120" s="77"/>
      <c r="EMF120" s="77"/>
      <c r="EMG120" s="77"/>
      <c r="EMH120" s="77"/>
      <c r="EMI120" s="77"/>
      <c r="EMJ120" s="77"/>
      <c r="EMK120" s="77"/>
      <c r="EML120" s="77"/>
      <c r="EMM120" s="77"/>
      <c r="EMN120" s="77"/>
      <c r="EMO120" s="77"/>
      <c r="EMP120" s="77"/>
      <c r="EMQ120" s="77"/>
      <c r="EMR120" s="77"/>
      <c r="EMS120" s="77"/>
      <c r="EMT120" s="77"/>
      <c r="EMU120" s="77"/>
      <c r="EMV120" s="77"/>
      <c r="EMW120" s="77"/>
      <c r="EMX120" s="77"/>
      <c r="EMY120" s="77"/>
      <c r="EMZ120" s="77"/>
      <c r="ENA120" s="77"/>
      <c r="ENB120" s="77"/>
      <c r="ENC120" s="77"/>
      <c r="END120" s="77"/>
      <c r="ENE120" s="77"/>
      <c r="ENF120" s="77"/>
      <c r="ENG120" s="77"/>
      <c r="ENH120" s="77"/>
      <c r="ENI120" s="77"/>
      <c r="ENJ120" s="77"/>
      <c r="ENK120" s="77"/>
      <c r="ENL120" s="77"/>
      <c r="ENM120" s="77"/>
      <c r="ENN120" s="77"/>
      <c r="ENO120" s="77"/>
      <c r="ENP120" s="77"/>
      <c r="ENQ120" s="77"/>
      <c r="ENR120" s="77"/>
      <c r="ENS120" s="77"/>
      <c r="ENT120" s="77"/>
      <c r="ENU120" s="77"/>
      <c r="ENV120" s="77"/>
      <c r="ENW120" s="77"/>
      <c r="ENX120" s="77"/>
      <c r="ENY120" s="77"/>
      <c r="ENZ120" s="77"/>
      <c r="EOA120" s="77"/>
      <c r="EOB120" s="77"/>
      <c r="EOC120" s="77"/>
      <c r="EOD120" s="77"/>
      <c r="EOE120" s="77"/>
      <c r="EOF120" s="77"/>
      <c r="EOG120" s="77"/>
      <c r="EOH120" s="77"/>
      <c r="EOI120" s="77"/>
      <c r="EOJ120" s="77"/>
      <c r="EOK120" s="77"/>
      <c r="EOL120" s="77"/>
      <c r="EOM120" s="77"/>
      <c r="EON120" s="77"/>
      <c r="EOO120" s="77"/>
      <c r="EOP120" s="77"/>
      <c r="EOQ120" s="77"/>
      <c r="EOR120" s="77"/>
      <c r="EOS120" s="77"/>
      <c r="EOT120" s="77"/>
      <c r="EOU120" s="77"/>
      <c r="EOV120" s="77"/>
      <c r="EOW120" s="77"/>
      <c r="EOX120" s="77"/>
      <c r="EOY120" s="77"/>
      <c r="EOZ120" s="77"/>
      <c r="EPA120" s="77"/>
      <c r="EPB120" s="77"/>
      <c r="EPC120" s="77"/>
      <c r="EPD120" s="77"/>
      <c r="EPE120" s="77"/>
      <c r="EPF120" s="77"/>
      <c r="EPG120" s="77"/>
      <c r="EPH120" s="77"/>
      <c r="EPI120" s="77"/>
      <c r="EPJ120" s="77"/>
      <c r="EPK120" s="77"/>
      <c r="EPL120" s="77"/>
      <c r="EPM120" s="77"/>
      <c r="EPN120" s="77"/>
      <c r="EPO120" s="77"/>
      <c r="EPP120" s="77"/>
      <c r="EPQ120" s="77"/>
      <c r="EPR120" s="77"/>
      <c r="EPS120" s="77"/>
      <c r="EPT120" s="77"/>
      <c r="EPU120" s="77"/>
      <c r="EPV120" s="77"/>
      <c r="EPW120" s="77"/>
      <c r="EPX120" s="77"/>
      <c r="EPY120" s="77"/>
      <c r="EPZ120" s="77"/>
      <c r="EQA120" s="77"/>
      <c r="EQB120" s="77"/>
      <c r="EQC120" s="77"/>
      <c r="EQD120" s="77"/>
      <c r="EQE120" s="77"/>
      <c r="EQF120" s="77"/>
      <c r="EQG120" s="77"/>
      <c r="EQH120" s="77"/>
      <c r="EQI120" s="77"/>
      <c r="EQJ120" s="77"/>
      <c r="EQK120" s="77"/>
      <c r="EQL120" s="77"/>
      <c r="EQM120" s="77"/>
      <c r="EQN120" s="77"/>
      <c r="EQO120" s="77"/>
      <c r="EQP120" s="77"/>
      <c r="EQQ120" s="77"/>
      <c r="EQR120" s="77"/>
      <c r="EQS120" s="77"/>
      <c r="EQT120" s="77"/>
      <c r="EQU120" s="77"/>
      <c r="EQV120" s="77"/>
      <c r="EQW120" s="77"/>
      <c r="EQX120" s="77"/>
      <c r="EQY120" s="77"/>
      <c r="EQZ120" s="77"/>
      <c r="ERA120" s="77"/>
      <c r="ERB120" s="77"/>
      <c r="ERC120" s="77"/>
      <c r="ERD120" s="77"/>
      <c r="ERE120" s="77"/>
      <c r="ERF120" s="77"/>
      <c r="ERG120" s="77"/>
      <c r="ERH120" s="77"/>
      <c r="ERI120" s="77"/>
      <c r="ERJ120" s="77"/>
      <c r="ERK120" s="77"/>
      <c r="ERL120" s="77"/>
      <c r="ERM120" s="77"/>
      <c r="ERN120" s="77"/>
      <c r="ERO120" s="77"/>
      <c r="ERP120" s="77"/>
      <c r="ERQ120" s="77"/>
      <c r="ERR120" s="77"/>
      <c r="ERS120" s="77"/>
      <c r="ERT120" s="77"/>
      <c r="ERU120" s="77"/>
      <c r="ERV120" s="77"/>
      <c r="ERW120" s="77"/>
      <c r="ERX120" s="77"/>
      <c r="ERY120" s="77"/>
      <c r="ERZ120" s="77"/>
      <c r="ESA120" s="77"/>
      <c r="ESB120" s="77"/>
      <c r="ESC120" s="77"/>
      <c r="ESD120" s="77"/>
      <c r="ESE120" s="77"/>
      <c r="ESF120" s="77"/>
      <c r="ESG120" s="77"/>
      <c r="ESH120" s="77"/>
      <c r="ESI120" s="77"/>
      <c r="ESJ120" s="77"/>
      <c r="ESK120" s="77"/>
      <c r="ESL120" s="77"/>
      <c r="ESM120" s="77"/>
      <c r="ESN120" s="77"/>
      <c r="ESO120" s="77"/>
      <c r="ESP120" s="77"/>
      <c r="ESQ120" s="77"/>
      <c r="ESR120" s="77"/>
      <c r="ESS120" s="77"/>
      <c r="EST120" s="77"/>
      <c r="ESU120" s="77"/>
      <c r="ESV120" s="77"/>
      <c r="ESW120" s="77"/>
      <c r="ESX120" s="77"/>
      <c r="ESY120" s="77"/>
      <c r="ESZ120" s="77"/>
      <c r="ETA120" s="77"/>
      <c r="ETB120" s="77"/>
      <c r="ETC120" s="77"/>
      <c r="ETD120" s="77"/>
      <c r="ETE120" s="77"/>
      <c r="ETF120" s="77"/>
      <c r="ETG120" s="77"/>
      <c r="ETH120" s="77"/>
      <c r="ETI120" s="77"/>
      <c r="ETJ120" s="77"/>
      <c r="ETK120" s="77"/>
      <c r="ETL120" s="77"/>
      <c r="ETM120" s="77"/>
      <c r="ETN120" s="77"/>
      <c r="ETO120" s="77"/>
      <c r="ETP120" s="77"/>
      <c r="ETQ120" s="77"/>
      <c r="ETR120" s="77"/>
      <c r="ETS120" s="77"/>
      <c r="ETT120" s="77"/>
      <c r="ETU120" s="77"/>
      <c r="ETV120" s="77"/>
      <c r="ETW120" s="77"/>
      <c r="ETX120" s="77"/>
      <c r="ETY120" s="77"/>
      <c r="ETZ120" s="77"/>
      <c r="EUA120" s="77"/>
      <c r="EUB120" s="77"/>
      <c r="EUC120" s="77"/>
      <c r="EUD120" s="77"/>
      <c r="EUE120" s="77"/>
      <c r="EUF120" s="77"/>
      <c r="EUG120" s="77"/>
      <c r="EUH120" s="77"/>
      <c r="EUI120" s="77"/>
      <c r="EUJ120" s="77"/>
      <c r="EUK120" s="77"/>
      <c r="EUL120" s="77"/>
      <c r="EUM120" s="77"/>
      <c r="EUN120" s="77"/>
      <c r="EUO120" s="77"/>
      <c r="EUP120" s="77"/>
      <c r="EUQ120" s="77"/>
      <c r="EUR120" s="77"/>
      <c r="EUS120" s="77"/>
      <c r="EUT120" s="77"/>
      <c r="EUU120" s="77"/>
      <c r="EUV120" s="77"/>
      <c r="EUW120" s="77"/>
      <c r="EUX120" s="77"/>
      <c r="EUY120" s="77"/>
      <c r="EUZ120" s="77"/>
      <c r="EVA120" s="77"/>
      <c r="EVB120" s="77"/>
      <c r="EVC120" s="77"/>
      <c r="EVD120" s="77"/>
      <c r="EVE120" s="77"/>
      <c r="EVF120" s="77"/>
      <c r="EVG120" s="77"/>
      <c r="EVH120" s="77"/>
      <c r="EVI120" s="77"/>
      <c r="EVJ120" s="77"/>
      <c r="EVK120" s="77"/>
      <c r="EVL120" s="77"/>
      <c r="EVM120" s="77"/>
      <c r="EVN120" s="77"/>
      <c r="EVO120" s="77"/>
      <c r="EVP120" s="77"/>
      <c r="EVQ120" s="77"/>
      <c r="EVR120" s="77"/>
      <c r="EVS120" s="77"/>
      <c r="EVT120" s="77"/>
      <c r="EVU120" s="77"/>
      <c r="EVV120" s="77"/>
      <c r="EVW120" s="77"/>
      <c r="EVX120" s="77"/>
      <c r="EVY120" s="77"/>
      <c r="EVZ120" s="77"/>
      <c r="EWA120" s="77"/>
      <c r="EWB120" s="77"/>
      <c r="EWC120" s="77"/>
      <c r="EWD120" s="77"/>
      <c r="EWE120" s="77"/>
      <c r="EWF120" s="77"/>
      <c r="EWG120" s="77"/>
      <c r="EWH120" s="77"/>
      <c r="EWI120" s="77"/>
      <c r="EWJ120" s="77"/>
      <c r="EWK120" s="77"/>
      <c r="EWL120" s="77"/>
      <c r="EWM120" s="77"/>
      <c r="EWN120" s="77"/>
      <c r="EWO120" s="77"/>
      <c r="EWP120" s="77"/>
      <c r="EWQ120" s="77"/>
      <c r="EWR120" s="77"/>
      <c r="EWS120" s="77"/>
      <c r="EWT120" s="77"/>
      <c r="EWU120" s="77"/>
      <c r="EWV120" s="77"/>
      <c r="EWW120" s="77"/>
      <c r="EWX120" s="77"/>
      <c r="EWY120" s="77"/>
      <c r="EWZ120" s="77"/>
      <c r="EXA120" s="77"/>
      <c r="EXB120" s="77"/>
      <c r="EXC120" s="77"/>
      <c r="EXD120" s="77"/>
      <c r="EXE120" s="77"/>
      <c r="EXF120" s="77"/>
      <c r="EXG120" s="77"/>
      <c r="EXH120" s="77"/>
      <c r="EXI120" s="77"/>
      <c r="EXJ120" s="77"/>
      <c r="EXK120" s="77"/>
      <c r="EXL120" s="77"/>
      <c r="EXM120" s="77"/>
      <c r="EXN120" s="77"/>
      <c r="EXO120" s="77"/>
      <c r="EXP120" s="77"/>
      <c r="EXQ120" s="77"/>
      <c r="EXR120" s="77"/>
      <c r="EXS120" s="77"/>
      <c r="EXT120" s="77"/>
      <c r="EXU120" s="77"/>
      <c r="EXV120" s="77"/>
      <c r="EXW120" s="77"/>
      <c r="EXX120" s="77"/>
      <c r="EXY120" s="77"/>
      <c r="EXZ120" s="77"/>
      <c r="EYA120" s="77"/>
      <c r="EYB120" s="77"/>
      <c r="EYC120" s="77"/>
      <c r="EYD120" s="77"/>
      <c r="EYE120" s="77"/>
      <c r="EYF120" s="77"/>
      <c r="EYG120" s="77"/>
      <c r="EYH120" s="77"/>
      <c r="EYI120" s="77"/>
      <c r="EYJ120" s="77"/>
      <c r="EYK120" s="77"/>
      <c r="EYL120" s="77"/>
      <c r="EYM120" s="77"/>
      <c r="EYN120" s="77"/>
      <c r="EYO120" s="77"/>
      <c r="EYP120" s="77"/>
      <c r="EYQ120" s="77"/>
      <c r="EYR120" s="77"/>
      <c r="EYS120" s="77"/>
      <c r="EYT120" s="77"/>
      <c r="EYU120" s="77"/>
      <c r="EYV120" s="77"/>
      <c r="EYW120" s="77"/>
      <c r="EYX120" s="77"/>
      <c r="EYY120" s="77"/>
      <c r="EYZ120" s="77"/>
      <c r="EZA120" s="77"/>
      <c r="EZB120" s="77"/>
      <c r="EZC120" s="77"/>
      <c r="EZD120" s="77"/>
      <c r="EZE120" s="77"/>
      <c r="EZF120" s="77"/>
      <c r="EZG120" s="77"/>
      <c r="EZH120" s="77"/>
      <c r="EZI120" s="77"/>
      <c r="EZJ120" s="77"/>
      <c r="EZK120" s="77"/>
      <c r="EZL120" s="77"/>
      <c r="EZM120" s="77"/>
      <c r="EZN120" s="77"/>
      <c r="EZO120" s="77"/>
      <c r="EZP120" s="77"/>
      <c r="EZQ120" s="77"/>
      <c r="EZR120" s="77"/>
      <c r="EZS120" s="77"/>
      <c r="EZT120" s="77"/>
      <c r="EZU120" s="77"/>
      <c r="EZV120" s="77"/>
      <c r="EZW120" s="77"/>
      <c r="EZX120" s="77"/>
      <c r="EZY120" s="77"/>
      <c r="EZZ120" s="77"/>
      <c r="FAA120" s="77"/>
      <c r="FAB120" s="77"/>
      <c r="FAC120" s="77"/>
      <c r="FAD120" s="77"/>
      <c r="FAE120" s="77"/>
      <c r="FAF120" s="77"/>
      <c r="FAG120" s="77"/>
      <c r="FAH120" s="77"/>
      <c r="FAI120" s="77"/>
      <c r="FAJ120" s="77"/>
      <c r="FAK120" s="77"/>
      <c r="FAL120" s="77"/>
      <c r="FAM120" s="77"/>
      <c r="FAN120" s="77"/>
      <c r="FAO120" s="77"/>
      <c r="FAP120" s="77"/>
      <c r="FAQ120" s="77"/>
      <c r="FAR120" s="77"/>
      <c r="FAS120" s="77"/>
      <c r="FAT120" s="77"/>
      <c r="FAU120" s="77"/>
      <c r="FAV120" s="77"/>
      <c r="FAW120" s="77"/>
      <c r="FAX120" s="77"/>
      <c r="FAY120" s="77"/>
      <c r="FAZ120" s="77"/>
      <c r="FBA120" s="77"/>
      <c r="FBB120" s="77"/>
      <c r="FBC120" s="77"/>
      <c r="FBD120" s="77"/>
      <c r="FBE120" s="77"/>
      <c r="FBF120" s="77"/>
      <c r="FBG120" s="77"/>
      <c r="FBH120" s="77"/>
      <c r="FBI120" s="77"/>
      <c r="FBJ120" s="77"/>
      <c r="FBK120" s="77"/>
      <c r="FBL120" s="77"/>
      <c r="FBM120" s="77"/>
      <c r="FBN120" s="77"/>
      <c r="FBO120" s="77"/>
      <c r="FBP120" s="77"/>
      <c r="FBQ120" s="77"/>
      <c r="FBR120" s="77"/>
      <c r="FBS120" s="77"/>
      <c r="FBT120" s="77"/>
      <c r="FBU120" s="77"/>
      <c r="FBV120" s="77"/>
      <c r="FBW120" s="77"/>
      <c r="FBX120" s="77"/>
      <c r="FBY120" s="77"/>
      <c r="FBZ120" s="77"/>
      <c r="FCA120" s="77"/>
      <c r="FCB120" s="77"/>
      <c r="FCC120" s="77"/>
      <c r="FCD120" s="77"/>
      <c r="FCE120" s="77"/>
      <c r="FCF120" s="77"/>
      <c r="FCG120" s="77"/>
      <c r="FCH120" s="77"/>
      <c r="FCI120" s="77"/>
      <c r="FCJ120" s="77"/>
      <c r="FCK120" s="77"/>
      <c r="FCL120" s="77"/>
      <c r="FCM120" s="77"/>
      <c r="FCN120" s="77"/>
      <c r="FCO120" s="77"/>
      <c r="FCP120" s="77"/>
      <c r="FCQ120" s="77"/>
      <c r="FCR120" s="77"/>
      <c r="FCS120" s="77"/>
      <c r="FCT120" s="77"/>
      <c r="FCU120" s="77"/>
      <c r="FCV120" s="77"/>
      <c r="FCW120" s="77"/>
      <c r="FCX120" s="77"/>
      <c r="FCY120" s="77"/>
      <c r="FCZ120" s="77"/>
      <c r="FDA120" s="77"/>
      <c r="FDB120" s="77"/>
      <c r="FDC120" s="77"/>
      <c r="FDD120" s="77"/>
      <c r="FDE120" s="77"/>
      <c r="FDF120" s="77"/>
      <c r="FDG120" s="77"/>
      <c r="FDH120" s="77"/>
      <c r="FDI120" s="77"/>
      <c r="FDJ120" s="77"/>
      <c r="FDK120" s="77"/>
      <c r="FDL120" s="77"/>
      <c r="FDM120" s="77"/>
      <c r="FDN120" s="77"/>
      <c r="FDO120" s="77"/>
      <c r="FDP120" s="77"/>
      <c r="FDQ120" s="77"/>
      <c r="FDR120" s="77"/>
      <c r="FDS120" s="77"/>
      <c r="FDT120" s="77"/>
      <c r="FDU120" s="77"/>
      <c r="FDV120" s="77"/>
      <c r="FDW120" s="77"/>
      <c r="FDX120" s="77"/>
      <c r="FDY120" s="77"/>
      <c r="FDZ120" s="77"/>
      <c r="FEA120" s="77"/>
      <c r="FEB120" s="77"/>
      <c r="FEC120" s="77"/>
      <c r="FED120" s="77"/>
      <c r="FEE120" s="77"/>
      <c r="FEF120" s="77"/>
      <c r="FEG120" s="77"/>
      <c r="FEH120" s="77"/>
      <c r="FEI120" s="77"/>
      <c r="FEJ120" s="77"/>
      <c r="FEK120" s="77"/>
      <c r="FEL120" s="77"/>
      <c r="FEM120" s="77"/>
      <c r="FEN120" s="77"/>
      <c r="FEO120" s="77"/>
      <c r="FEP120" s="77"/>
      <c r="FEQ120" s="77"/>
      <c r="FER120" s="77"/>
      <c r="FES120" s="77"/>
      <c r="FET120" s="77"/>
      <c r="FEU120" s="77"/>
      <c r="FEV120" s="77"/>
      <c r="FEW120" s="77"/>
      <c r="FEX120" s="77"/>
      <c r="FEY120" s="77"/>
      <c r="FEZ120" s="77"/>
      <c r="FFA120" s="77"/>
      <c r="FFB120" s="77"/>
      <c r="FFC120" s="77"/>
      <c r="FFD120" s="77"/>
      <c r="FFE120" s="77"/>
      <c r="FFF120" s="77"/>
      <c r="FFG120" s="77"/>
      <c r="FFH120" s="77"/>
      <c r="FFI120" s="77"/>
      <c r="FFJ120" s="77"/>
      <c r="FFK120" s="77"/>
      <c r="FFL120" s="77"/>
      <c r="FFM120" s="77"/>
      <c r="FFN120" s="77"/>
      <c r="FFO120" s="77"/>
      <c r="FFP120" s="77"/>
      <c r="FFQ120" s="77"/>
      <c r="FFR120" s="77"/>
      <c r="FFS120" s="77"/>
      <c r="FFT120" s="77"/>
      <c r="FFU120" s="77"/>
      <c r="FFV120" s="77"/>
      <c r="FFW120" s="77"/>
      <c r="FFX120" s="77"/>
      <c r="FFY120" s="77"/>
      <c r="FFZ120" s="77"/>
      <c r="FGA120" s="77"/>
      <c r="FGB120" s="77"/>
      <c r="FGC120" s="77"/>
      <c r="FGD120" s="77"/>
      <c r="FGE120" s="77"/>
      <c r="FGF120" s="77"/>
      <c r="FGG120" s="77"/>
      <c r="FGH120" s="77"/>
      <c r="FGI120" s="77"/>
      <c r="FGJ120" s="77"/>
      <c r="FGK120" s="77"/>
      <c r="FGL120" s="77"/>
      <c r="FGM120" s="77"/>
      <c r="FGN120" s="77"/>
      <c r="FGO120" s="77"/>
      <c r="FGP120" s="77"/>
      <c r="FGQ120" s="77"/>
      <c r="FGR120" s="77"/>
      <c r="FGS120" s="77"/>
      <c r="FGT120" s="77"/>
      <c r="FGU120" s="77"/>
      <c r="FGV120" s="77"/>
      <c r="FGW120" s="77"/>
      <c r="FGX120" s="77"/>
      <c r="FGY120" s="77"/>
      <c r="FGZ120" s="77"/>
      <c r="FHA120" s="77"/>
      <c r="FHB120" s="77"/>
      <c r="FHC120" s="77"/>
      <c r="FHD120" s="77"/>
      <c r="FHE120" s="77"/>
      <c r="FHF120" s="77"/>
      <c r="FHG120" s="77"/>
      <c r="FHH120" s="77"/>
      <c r="FHI120" s="77"/>
      <c r="FHJ120" s="77"/>
      <c r="FHK120" s="77"/>
      <c r="FHL120" s="77"/>
      <c r="FHM120" s="77"/>
      <c r="FHN120" s="77"/>
      <c r="FHO120" s="77"/>
      <c r="FHP120" s="77"/>
      <c r="FHQ120" s="77"/>
      <c r="FHR120" s="77"/>
      <c r="FHS120" s="77"/>
      <c r="FHT120" s="77"/>
      <c r="FHU120" s="77"/>
      <c r="FHV120" s="77"/>
      <c r="FHW120" s="77"/>
      <c r="FHX120" s="77"/>
      <c r="FHY120" s="77"/>
      <c r="FHZ120" s="77"/>
      <c r="FIA120" s="77"/>
      <c r="FIB120" s="77"/>
      <c r="FIC120" s="77"/>
      <c r="FID120" s="77"/>
      <c r="FIE120" s="77"/>
      <c r="FIF120" s="77"/>
      <c r="FIG120" s="77"/>
      <c r="FIH120" s="77"/>
      <c r="FII120" s="77"/>
      <c r="FIJ120" s="77"/>
      <c r="FIK120" s="77"/>
      <c r="FIL120" s="77"/>
      <c r="FIM120" s="77"/>
      <c r="FIN120" s="77"/>
      <c r="FIO120" s="77"/>
      <c r="FIP120" s="77"/>
      <c r="FIQ120" s="77"/>
      <c r="FIR120" s="77"/>
      <c r="FIS120" s="77"/>
      <c r="FIT120" s="77"/>
      <c r="FIU120" s="77"/>
      <c r="FIV120" s="77"/>
      <c r="FIW120" s="77"/>
      <c r="FIX120" s="77"/>
      <c r="FIY120" s="77"/>
      <c r="FIZ120" s="77"/>
      <c r="FJA120" s="77"/>
      <c r="FJB120" s="77"/>
      <c r="FJC120" s="77"/>
      <c r="FJD120" s="77"/>
      <c r="FJE120" s="77"/>
      <c r="FJF120" s="77"/>
      <c r="FJG120" s="77"/>
      <c r="FJH120" s="77"/>
      <c r="FJI120" s="77"/>
      <c r="FJJ120" s="77"/>
      <c r="FJK120" s="77"/>
      <c r="FJL120" s="77"/>
      <c r="FJM120" s="77"/>
      <c r="FJN120" s="77"/>
      <c r="FJO120" s="77"/>
      <c r="FJP120" s="77"/>
      <c r="FJQ120" s="77"/>
      <c r="FJR120" s="77"/>
      <c r="FJS120" s="77"/>
      <c r="FJT120" s="77"/>
      <c r="FJU120" s="77"/>
      <c r="FJV120" s="77"/>
      <c r="FJW120" s="77"/>
      <c r="FJX120" s="77"/>
      <c r="FJY120" s="77"/>
      <c r="FJZ120" s="77"/>
      <c r="FKA120" s="77"/>
      <c r="FKB120" s="77"/>
      <c r="FKC120" s="77"/>
      <c r="FKD120" s="77"/>
      <c r="FKE120" s="77"/>
      <c r="FKF120" s="77"/>
      <c r="FKG120" s="77"/>
      <c r="FKH120" s="77"/>
      <c r="FKI120" s="77"/>
      <c r="FKJ120" s="77"/>
      <c r="FKK120" s="77"/>
      <c r="FKL120" s="77"/>
      <c r="FKM120" s="77"/>
      <c r="FKN120" s="77"/>
      <c r="FKO120" s="77"/>
      <c r="FKP120" s="77"/>
      <c r="FKQ120" s="77"/>
      <c r="FKR120" s="77"/>
      <c r="FKS120" s="77"/>
      <c r="FKT120" s="77"/>
      <c r="FKU120" s="77"/>
      <c r="FKV120" s="77"/>
      <c r="FKW120" s="77"/>
      <c r="FKX120" s="77"/>
      <c r="FKY120" s="77"/>
      <c r="FKZ120" s="77"/>
      <c r="FLA120" s="77"/>
      <c r="FLB120" s="77"/>
      <c r="FLC120" s="77"/>
      <c r="FLD120" s="77"/>
      <c r="FLE120" s="77"/>
      <c r="FLF120" s="77"/>
      <c r="FLG120" s="77"/>
      <c r="FLH120" s="77"/>
      <c r="FLI120" s="77"/>
      <c r="FLJ120" s="77"/>
      <c r="FLK120" s="77"/>
      <c r="FLL120" s="77"/>
      <c r="FLM120" s="77"/>
      <c r="FLN120" s="77"/>
      <c r="FLO120" s="77"/>
      <c r="FLP120" s="77"/>
      <c r="FLQ120" s="77"/>
      <c r="FLR120" s="77"/>
      <c r="FLS120" s="77"/>
      <c r="FLT120" s="77"/>
      <c r="FLU120" s="77"/>
      <c r="FLV120" s="77"/>
      <c r="FLW120" s="77"/>
      <c r="FLX120" s="77"/>
      <c r="FLY120" s="77"/>
      <c r="FLZ120" s="77"/>
      <c r="FMA120" s="77"/>
      <c r="FMB120" s="77"/>
      <c r="FMC120" s="77"/>
      <c r="FMD120" s="77"/>
      <c r="FME120" s="77"/>
      <c r="FMF120" s="77"/>
      <c r="FMG120" s="77"/>
      <c r="FMH120" s="77"/>
      <c r="FMI120" s="77"/>
      <c r="FMJ120" s="77"/>
      <c r="FMK120" s="77"/>
      <c r="FML120" s="77"/>
      <c r="FMM120" s="77"/>
      <c r="FMN120" s="77"/>
      <c r="FMO120" s="77"/>
      <c r="FMP120" s="77"/>
      <c r="FMQ120" s="77"/>
      <c r="FMR120" s="77"/>
      <c r="FMS120" s="77"/>
      <c r="FMT120" s="77"/>
      <c r="FMU120" s="77"/>
      <c r="FMV120" s="77"/>
      <c r="FMW120" s="77"/>
      <c r="FMX120" s="77"/>
      <c r="FMY120" s="77"/>
      <c r="FMZ120" s="77"/>
      <c r="FNA120" s="77"/>
      <c r="FNB120" s="77"/>
      <c r="FNC120" s="77"/>
      <c r="FND120" s="77"/>
      <c r="FNE120" s="77"/>
      <c r="FNF120" s="77"/>
      <c r="FNG120" s="77"/>
      <c r="FNH120" s="77"/>
      <c r="FNI120" s="77"/>
      <c r="FNJ120" s="77"/>
      <c r="FNK120" s="77"/>
      <c r="FNL120" s="77"/>
      <c r="FNM120" s="77"/>
      <c r="FNN120" s="77"/>
      <c r="FNO120" s="77"/>
      <c r="FNP120" s="77"/>
      <c r="FNQ120" s="77"/>
      <c r="FNR120" s="77"/>
      <c r="FNS120" s="77"/>
      <c r="FNT120" s="77"/>
      <c r="FNU120" s="77"/>
      <c r="FNV120" s="77"/>
      <c r="FNW120" s="77"/>
      <c r="FNX120" s="77"/>
      <c r="FNY120" s="77"/>
      <c r="FNZ120" s="77"/>
      <c r="FOA120" s="77"/>
      <c r="FOB120" s="77"/>
      <c r="FOC120" s="77"/>
      <c r="FOD120" s="77"/>
      <c r="FOE120" s="77"/>
      <c r="FOF120" s="77"/>
      <c r="FOG120" s="77"/>
      <c r="FOH120" s="77"/>
      <c r="FOI120" s="77"/>
      <c r="FOJ120" s="77"/>
      <c r="FOK120" s="77"/>
      <c r="FOL120" s="77"/>
      <c r="FOM120" s="77"/>
      <c r="FON120" s="77"/>
      <c r="FOO120" s="77"/>
      <c r="FOP120" s="77"/>
      <c r="FOQ120" s="77"/>
      <c r="FOR120" s="77"/>
      <c r="FOS120" s="77"/>
      <c r="FOT120" s="77"/>
      <c r="FOU120" s="77"/>
      <c r="FOV120" s="77"/>
      <c r="FOW120" s="77"/>
      <c r="FOX120" s="77"/>
      <c r="FOY120" s="77"/>
      <c r="FOZ120" s="77"/>
      <c r="FPA120" s="77"/>
      <c r="FPB120" s="77"/>
      <c r="FPC120" s="77"/>
      <c r="FPD120" s="77"/>
      <c r="FPE120" s="77"/>
      <c r="FPF120" s="77"/>
      <c r="FPG120" s="77"/>
      <c r="FPH120" s="77"/>
      <c r="FPI120" s="77"/>
      <c r="FPJ120" s="77"/>
      <c r="FPK120" s="77"/>
      <c r="FPL120" s="77"/>
      <c r="FPM120" s="77"/>
      <c r="FPN120" s="77"/>
      <c r="FPO120" s="77"/>
      <c r="FPP120" s="77"/>
      <c r="FPQ120" s="77"/>
      <c r="FPR120" s="77"/>
      <c r="FPS120" s="77"/>
      <c r="FPT120" s="77"/>
      <c r="FPU120" s="77"/>
      <c r="FPV120" s="77"/>
      <c r="FPW120" s="77"/>
      <c r="FPX120" s="77"/>
      <c r="FPY120" s="77"/>
      <c r="FPZ120" s="77"/>
      <c r="FQA120" s="77"/>
      <c r="FQB120" s="77"/>
      <c r="FQC120" s="77"/>
      <c r="FQD120" s="77"/>
      <c r="FQE120" s="77"/>
      <c r="FQF120" s="77"/>
      <c r="FQG120" s="77"/>
      <c r="FQH120" s="77"/>
      <c r="FQI120" s="77"/>
      <c r="FQJ120" s="77"/>
      <c r="FQK120" s="77"/>
      <c r="FQL120" s="77"/>
      <c r="FQM120" s="77"/>
      <c r="FQN120" s="77"/>
      <c r="FQO120" s="77"/>
      <c r="FQP120" s="77"/>
      <c r="FQQ120" s="77"/>
      <c r="FQR120" s="77"/>
      <c r="FQS120" s="77"/>
      <c r="FQT120" s="77"/>
      <c r="FQU120" s="77"/>
      <c r="FQV120" s="77"/>
      <c r="FQW120" s="77"/>
      <c r="FQX120" s="77"/>
      <c r="FQY120" s="77"/>
      <c r="FQZ120" s="77"/>
      <c r="FRA120" s="77"/>
      <c r="FRB120" s="77"/>
      <c r="FRC120" s="77"/>
      <c r="FRD120" s="77"/>
      <c r="FRE120" s="77"/>
      <c r="FRF120" s="77"/>
      <c r="FRG120" s="77"/>
      <c r="FRH120" s="77"/>
      <c r="FRI120" s="77"/>
      <c r="FRJ120" s="77"/>
      <c r="FRK120" s="77"/>
      <c r="FRL120" s="77"/>
      <c r="FRM120" s="77"/>
      <c r="FRN120" s="77"/>
      <c r="FRO120" s="77"/>
      <c r="FRP120" s="77"/>
      <c r="FRQ120" s="77"/>
      <c r="FRR120" s="77"/>
      <c r="FRS120" s="77"/>
      <c r="FRT120" s="77"/>
      <c r="FRU120" s="77"/>
      <c r="FRV120" s="77"/>
      <c r="FRW120" s="77"/>
      <c r="FRX120" s="77"/>
      <c r="FRY120" s="77"/>
      <c r="FRZ120" s="77"/>
      <c r="FSA120" s="77"/>
      <c r="FSB120" s="77"/>
      <c r="FSC120" s="77"/>
      <c r="FSD120" s="77"/>
      <c r="FSE120" s="77"/>
      <c r="FSF120" s="77"/>
      <c r="FSG120" s="77"/>
      <c r="FSH120" s="77"/>
      <c r="FSI120" s="77"/>
      <c r="FSJ120" s="77"/>
      <c r="FSK120" s="77"/>
      <c r="FSL120" s="77"/>
      <c r="FSM120" s="77"/>
      <c r="FSN120" s="77"/>
      <c r="FSO120" s="77"/>
      <c r="FSP120" s="77"/>
      <c r="FSQ120" s="77"/>
      <c r="FSR120" s="77"/>
      <c r="FSS120" s="77"/>
      <c r="FST120" s="77"/>
      <c r="FSU120" s="77"/>
      <c r="FSV120" s="77"/>
      <c r="FSW120" s="77"/>
      <c r="FSX120" s="77"/>
      <c r="FSY120" s="77"/>
      <c r="FSZ120" s="77"/>
      <c r="FTA120" s="77"/>
      <c r="FTB120" s="77"/>
      <c r="FTC120" s="77"/>
      <c r="FTD120" s="77"/>
      <c r="FTE120" s="77"/>
      <c r="FTF120" s="77"/>
      <c r="FTG120" s="77"/>
      <c r="FTH120" s="77"/>
      <c r="FTI120" s="77"/>
      <c r="FTJ120" s="77"/>
      <c r="FTK120" s="77"/>
      <c r="FTL120" s="77"/>
      <c r="FTM120" s="77"/>
      <c r="FTN120" s="77"/>
      <c r="FTO120" s="77"/>
      <c r="FTP120" s="77"/>
      <c r="FTQ120" s="77"/>
      <c r="FTR120" s="77"/>
      <c r="FTS120" s="77"/>
      <c r="FTT120" s="77"/>
      <c r="FTU120" s="77"/>
      <c r="FTV120" s="77"/>
      <c r="FTW120" s="77"/>
      <c r="FTX120" s="77"/>
      <c r="FTY120" s="77"/>
      <c r="FTZ120" s="77"/>
      <c r="FUA120" s="77"/>
      <c r="FUB120" s="77"/>
      <c r="FUC120" s="77"/>
      <c r="FUD120" s="77"/>
      <c r="FUE120" s="77"/>
      <c r="FUF120" s="77"/>
      <c r="FUG120" s="77"/>
      <c r="FUH120" s="77"/>
      <c r="FUI120" s="77"/>
      <c r="FUJ120" s="77"/>
      <c r="FUK120" s="77"/>
      <c r="FUL120" s="77"/>
      <c r="FUM120" s="77"/>
      <c r="FUN120" s="77"/>
      <c r="FUO120" s="77"/>
      <c r="FUP120" s="77"/>
      <c r="FUQ120" s="77"/>
      <c r="FUR120" s="77"/>
      <c r="FUS120" s="77"/>
      <c r="FUT120" s="77"/>
      <c r="FUU120" s="77"/>
      <c r="FUV120" s="77"/>
      <c r="FUW120" s="77"/>
      <c r="FUX120" s="77"/>
      <c r="FUY120" s="77"/>
      <c r="FUZ120" s="77"/>
      <c r="FVA120" s="77"/>
      <c r="FVB120" s="77"/>
      <c r="FVC120" s="77"/>
      <c r="FVD120" s="77"/>
      <c r="FVE120" s="77"/>
      <c r="FVF120" s="77"/>
      <c r="FVG120" s="77"/>
      <c r="FVH120" s="77"/>
      <c r="FVI120" s="77"/>
      <c r="FVJ120" s="77"/>
      <c r="FVK120" s="77"/>
      <c r="FVL120" s="77"/>
      <c r="FVM120" s="77"/>
      <c r="FVN120" s="77"/>
      <c r="FVO120" s="77"/>
      <c r="FVP120" s="77"/>
      <c r="FVQ120" s="77"/>
      <c r="FVR120" s="77"/>
      <c r="FVS120" s="77"/>
      <c r="FVT120" s="77"/>
      <c r="FVU120" s="77"/>
      <c r="FVV120" s="77"/>
      <c r="FVW120" s="77"/>
      <c r="FVX120" s="77"/>
      <c r="FVY120" s="77"/>
      <c r="FVZ120" s="77"/>
      <c r="FWA120" s="77"/>
      <c r="FWB120" s="77"/>
      <c r="FWC120" s="77"/>
      <c r="FWD120" s="77"/>
      <c r="FWE120" s="77"/>
      <c r="FWF120" s="77"/>
      <c r="FWG120" s="77"/>
      <c r="FWH120" s="77"/>
      <c r="FWI120" s="77"/>
      <c r="FWJ120" s="77"/>
      <c r="FWK120" s="77"/>
      <c r="FWL120" s="77"/>
      <c r="FWM120" s="77"/>
      <c r="FWN120" s="77"/>
      <c r="FWO120" s="77"/>
      <c r="FWP120" s="77"/>
      <c r="FWQ120" s="77"/>
      <c r="FWR120" s="77"/>
      <c r="FWS120" s="77"/>
      <c r="FWT120" s="77"/>
      <c r="FWU120" s="77"/>
      <c r="FWV120" s="77"/>
      <c r="FWW120" s="77"/>
      <c r="FWX120" s="77"/>
      <c r="FWY120" s="77"/>
      <c r="FWZ120" s="77"/>
      <c r="FXA120" s="77"/>
      <c r="FXB120" s="77"/>
      <c r="FXC120" s="77"/>
      <c r="FXD120" s="77"/>
      <c r="FXE120" s="77"/>
      <c r="FXF120" s="77"/>
      <c r="FXG120" s="77"/>
      <c r="FXH120" s="77"/>
      <c r="FXI120" s="77"/>
      <c r="FXJ120" s="77"/>
      <c r="FXK120" s="77"/>
      <c r="FXL120" s="77"/>
      <c r="FXM120" s="77"/>
      <c r="FXN120" s="77"/>
      <c r="FXO120" s="77"/>
      <c r="FXP120" s="77"/>
      <c r="FXQ120" s="77"/>
      <c r="FXR120" s="77"/>
      <c r="FXS120" s="77"/>
      <c r="FXT120" s="77"/>
      <c r="FXU120" s="77"/>
      <c r="FXV120" s="77"/>
      <c r="FXW120" s="77"/>
      <c r="FXX120" s="77"/>
      <c r="FXY120" s="77"/>
      <c r="FXZ120" s="77"/>
      <c r="FYA120" s="77"/>
      <c r="FYB120" s="77"/>
      <c r="FYC120" s="77"/>
      <c r="FYD120" s="77"/>
      <c r="FYE120" s="77"/>
      <c r="FYF120" s="77"/>
      <c r="FYG120" s="77"/>
      <c r="FYH120" s="77"/>
      <c r="FYI120" s="77"/>
      <c r="FYJ120" s="77"/>
      <c r="FYK120" s="77"/>
      <c r="FYL120" s="77"/>
      <c r="FYM120" s="77"/>
      <c r="FYN120" s="77"/>
      <c r="FYO120" s="77"/>
      <c r="FYP120" s="77"/>
      <c r="FYQ120" s="77"/>
      <c r="FYR120" s="77"/>
      <c r="FYS120" s="77"/>
      <c r="FYT120" s="77"/>
      <c r="FYU120" s="77"/>
      <c r="FYV120" s="77"/>
      <c r="FYW120" s="77"/>
      <c r="FYX120" s="77"/>
      <c r="FYY120" s="77"/>
      <c r="FYZ120" s="77"/>
      <c r="FZA120" s="77"/>
      <c r="FZB120" s="77"/>
      <c r="FZC120" s="77"/>
      <c r="FZD120" s="77"/>
      <c r="FZE120" s="77"/>
      <c r="FZF120" s="77"/>
      <c r="FZG120" s="77"/>
      <c r="FZH120" s="77"/>
      <c r="FZI120" s="77"/>
      <c r="FZJ120" s="77"/>
      <c r="FZK120" s="77"/>
      <c r="FZL120" s="77"/>
      <c r="FZM120" s="77"/>
      <c r="FZN120" s="77"/>
      <c r="FZO120" s="77"/>
      <c r="FZP120" s="77"/>
      <c r="FZQ120" s="77"/>
      <c r="FZR120" s="77"/>
      <c r="FZS120" s="77"/>
      <c r="FZT120" s="77"/>
      <c r="FZU120" s="77"/>
      <c r="FZV120" s="77"/>
      <c r="FZW120" s="77"/>
      <c r="FZX120" s="77"/>
      <c r="FZY120" s="77"/>
      <c r="FZZ120" s="77"/>
      <c r="GAA120" s="77"/>
      <c r="GAB120" s="77"/>
      <c r="GAC120" s="77"/>
      <c r="GAD120" s="77"/>
      <c r="GAE120" s="77"/>
      <c r="GAF120" s="77"/>
      <c r="GAG120" s="77"/>
      <c r="GAH120" s="77"/>
      <c r="GAI120" s="77"/>
      <c r="GAJ120" s="77"/>
      <c r="GAK120" s="77"/>
      <c r="GAL120" s="77"/>
      <c r="GAM120" s="77"/>
      <c r="GAN120" s="77"/>
      <c r="GAO120" s="77"/>
      <c r="GAP120" s="77"/>
      <c r="GAQ120" s="77"/>
      <c r="GAR120" s="77"/>
      <c r="GAS120" s="77"/>
      <c r="GAT120" s="77"/>
      <c r="GAU120" s="77"/>
      <c r="GAV120" s="77"/>
      <c r="GAW120" s="77"/>
      <c r="GAX120" s="77"/>
      <c r="GAY120" s="77"/>
      <c r="GAZ120" s="77"/>
      <c r="GBA120" s="77"/>
      <c r="GBB120" s="77"/>
      <c r="GBC120" s="77"/>
      <c r="GBD120" s="77"/>
      <c r="GBE120" s="77"/>
      <c r="GBF120" s="77"/>
      <c r="GBG120" s="77"/>
      <c r="GBH120" s="77"/>
      <c r="GBI120" s="77"/>
      <c r="GBJ120" s="77"/>
      <c r="GBK120" s="77"/>
      <c r="GBL120" s="77"/>
      <c r="GBM120" s="77"/>
      <c r="GBN120" s="77"/>
      <c r="GBO120" s="77"/>
      <c r="GBP120" s="77"/>
      <c r="GBQ120" s="77"/>
      <c r="GBR120" s="77"/>
      <c r="GBS120" s="77"/>
      <c r="GBT120" s="77"/>
      <c r="GBU120" s="77"/>
      <c r="GBV120" s="77"/>
      <c r="GBW120" s="77"/>
      <c r="GBX120" s="77"/>
      <c r="GBY120" s="77"/>
      <c r="GBZ120" s="77"/>
      <c r="GCA120" s="77"/>
      <c r="GCB120" s="77"/>
      <c r="GCC120" s="77"/>
      <c r="GCD120" s="77"/>
      <c r="GCE120" s="77"/>
      <c r="GCF120" s="77"/>
      <c r="GCG120" s="77"/>
      <c r="GCH120" s="77"/>
      <c r="GCI120" s="77"/>
      <c r="GCJ120" s="77"/>
      <c r="GCK120" s="77"/>
      <c r="GCL120" s="77"/>
      <c r="GCM120" s="77"/>
      <c r="GCN120" s="77"/>
      <c r="GCO120" s="77"/>
      <c r="GCP120" s="77"/>
      <c r="GCQ120" s="77"/>
      <c r="GCR120" s="77"/>
      <c r="GCS120" s="77"/>
      <c r="GCT120" s="77"/>
      <c r="GCU120" s="77"/>
      <c r="GCV120" s="77"/>
      <c r="GCW120" s="77"/>
      <c r="GCX120" s="77"/>
      <c r="GCY120" s="77"/>
      <c r="GCZ120" s="77"/>
      <c r="GDA120" s="77"/>
      <c r="GDB120" s="77"/>
      <c r="GDC120" s="77"/>
      <c r="GDD120" s="77"/>
      <c r="GDE120" s="77"/>
      <c r="GDF120" s="77"/>
      <c r="GDG120" s="77"/>
      <c r="GDH120" s="77"/>
      <c r="GDI120" s="77"/>
      <c r="GDJ120" s="77"/>
      <c r="GDK120" s="77"/>
      <c r="GDL120" s="77"/>
      <c r="GDM120" s="77"/>
      <c r="GDN120" s="77"/>
      <c r="GDO120" s="77"/>
      <c r="GDP120" s="77"/>
      <c r="GDQ120" s="77"/>
      <c r="GDR120" s="77"/>
      <c r="GDS120" s="77"/>
      <c r="GDT120" s="77"/>
      <c r="GDU120" s="77"/>
      <c r="GDV120" s="77"/>
      <c r="GDW120" s="77"/>
      <c r="GDX120" s="77"/>
      <c r="GDY120" s="77"/>
      <c r="GDZ120" s="77"/>
      <c r="GEA120" s="77"/>
      <c r="GEB120" s="77"/>
      <c r="GEC120" s="77"/>
      <c r="GED120" s="77"/>
      <c r="GEE120" s="77"/>
      <c r="GEF120" s="77"/>
      <c r="GEG120" s="77"/>
      <c r="GEH120" s="77"/>
      <c r="GEI120" s="77"/>
      <c r="GEJ120" s="77"/>
      <c r="GEK120" s="77"/>
      <c r="GEL120" s="77"/>
      <c r="GEM120" s="77"/>
      <c r="GEN120" s="77"/>
      <c r="GEO120" s="77"/>
      <c r="GEP120" s="77"/>
      <c r="GEQ120" s="77"/>
      <c r="GER120" s="77"/>
      <c r="GES120" s="77"/>
      <c r="GET120" s="77"/>
      <c r="GEU120" s="77"/>
      <c r="GEV120" s="77"/>
      <c r="GEW120" s="77"/>
      <c r="GEX120" s="77"/>
      <c r="GEY120" s="77"/>
      <c r="GEZ120" s="77"/>
      <c r="GFA120" s="77"/>
      <c r="GFB120" s="77"/>
      <c r="GFC120" s="77"/>
      <c r="GFD120" s="77"/>
      <c r="GFE120" s="77"/>
      <c r="GFF120" s="77"/>
      <c r="GFG120" s="77"/>
      <c r="GFH120" s="77"/>
      <c r="GFI120" s="77"/>
      <c r="GFJ120" s="77"/>
      <c r="GFK120" s="77"/>
      <c r="GFL120" s="77"/>
      <c r="GFM120" s="77"/>
      <c r="GFN120" s="77"/>
      <c r="GFO120" s="77"/>
      <c r="GFP120" s="77"/>
      <c r="GFQ120" s="77"/>
      <c r="GFR120" s="77"/>
      <c r="GFS120" s="77"/>
      <c r="GFT120" s="77"/>
      <c r="GFU120" s="77"/>
      <c r="GFV120" s="77"/>
      <c r="GFW120" s="77"/>
      <c r="GFX120" s="77"/>
      <c r="GFY120" s="77"/>
      <c r="GFZ120" s="77"/>
      <c r="GGA120" s="77"/>
      <c r="GGB120" s="77"/>
      <c r="GGC120" s="77"/>
      <c r="GGD120" s="77"/>
      <c r="GGE120" s="77"/>
      <c r="GGF120" s="77"/>
      <c r="GGG120" s="77"/>
      <c r="GGH120" s="77"/>
      <c r="GGI120" s="77"/>
      <c r="GGJ120" s="77"/>
      <c r="GGK120" s="77"/>
      <c r="GGL120" s="77"/>
      <c r="GGM120" s="77"/>
      <c r="GGN120" s="77"/>
      <c r="GGO120" s="77"/>
      <c r="GGP120" s="77"/>
      <c r="GGQ120" s="77"/>
      <c r="GGR120" s="77"/>
      <c r="GGS120" s="77"/>
      <c r="GGT120" s="77"/>
      <c r="GGU120" s="77"/>
      <c r="GGV120" s="77"/>
      <c r="GGW120" s="77"/>
      <c r="GGX120" s="77"/>
      <c r="GGY120" s="77"/>
      <c r="GGZ120" s="77"/>
      <c r="GHA120" s="77"/>
      <c r="GHB120" s="77"/>
      <c r="GHC120" s="77"/>
      <c r="GHD120" s="77"/>
      <c r="GHE120" s="77"/>
      <c r="GHF120" s="77"/>
      <c r="GHG120" s="77"/>
      <c r="GHH120" s="77"/>
      <c r="GHI120" s="77"/>
      <c r="GHJ120" s="77"/>
      <c r="GHK120" s="77"/>
      <c r="GHL120" s="77"/>
      <c r="GHM120" s="77"/>
      <c r="GHN120" s="77"/>
      <c r="GHO120" s="77"/>
      <c r="GHP120" s="77"/>
      <c r="GHQ120" s="77"/>
      <c r="GHR120" s="77"/>
      <c r="GHS120" s="77"/>
      <c r="GHT120" s="77"/>
      <c r="GHU120" s="77"/>
      <c r="GHV120" s="77"/>
      <c r="GHW120" s="77"/>
      <c r="GHX120" s="77"/>
      <c r="GHY120" s="77"/>
      <c r="GHZ120" s="77"/>
      <c r="GIA120" s="77"/>
      <c r="GIB120" s="77"/>
      <c r="GIC120" s="77"/>
      <c r="GID120" s="77"/>
      <c r="GIE120" s="77"/>
      <c r="GIF120" s="77"/>
      <c r="GIG120" s="77"/>
      <c r="GIH120" s="77"/>
      <c r="GII120" s="77"/>
      <c r="GIJ120" s="77"/>
      <c r="GIK120" s="77"/>
      <c r="GIL120" s="77"/>
      <c r="GIM120" s="77"/>
      <c r="GIN120" s="77"/>
      <c r="GIO120" s="77"/>
      <c r="GIP120" s="77"/>
      <c r="GIQ120" s="77"/>
      <c r="GIR120" s="77"/>
      <c r="GIS120" s="77"/>
      <c r="GIT120" s="77"/>
      <c r="GIU120" s="77"/>
      <c r="GIV120" s="77"/>
      <c r="GIW120" s="77"/>
      <c r="GIX120" s="77"/>
      <c r="GIY120" s="77"/>
      <c r="GIZ120" s="77"/>
      <c r="GJA120" s="77"/>
      <c r="GJB120" s="77"/>
      <c r="GJC120" s="77"/>
      <c r="GJD120" s="77"/>
      <c r="GJE120" s="77"/>
      <c r="GJF120" s="77"/>
      <c r="GJG120" s="77"/>
      <c r="GJH120" s="77"/>
      <c r="GJI120" s="77"/>
      <c r="GJJ120" s="77"/>
      <c r="GJK120" s="77"/>
      <c r="GJL120" s="77"/>
      <c r="GJM120" s="77"/>
      <c r="GJN120" s="77"/>
      <c r="GJO120" s="77"/>
      <c r="GJP120" s="77"/>
      <c r="GJQ120" s="77"/>
      <c r="GJR120" s="77"/>
      <c r="GJS120" s="77"/>
      <c r="GJT120" s="77"/>
      <c r="GJU120" s="77"/>
      <c r="GJV120" s="77"/>
      <c r="GJW120" s="77"/>
      <c r="GJX120" s="77"/>
      <c r="GJY120" s="77"/>
      <c r="GJZ120" s="77"/>
      <c r="GKA120" s="77"/>
      <c r="GKB120" s="77"/>
      <c r="GKC120" s="77"/>
      <c r="GKD120" s="77"/>
      <c r="GKE120" s="77"/>
      <c r="GKF120" s="77"/>
      <c r="GKG120" s="77"/>
      <c r="GKH120" s="77"/>
      <c r="GKI120" s="77"/>
      <c r="GKJ120" s="77"/>
      <c r="GKK120" s="77"/>
      <c r="GKL120" s="77"/>
      <c r="GKM120" s="77"/>
      <c r="GKN120" s="77"/>
      <c r="GKO120" s="77"/>
      <c r="GKP120" s="77"/>
      <c r="GKQ120" s="77"/>
      <c r="GKR120" s="77"/>
      <c r="GKS120" s="77"/>
      <c r="GKT120" s="77"/>
      <c r="GKU120" s="77"/>
      <c r="GKV120" s="77"/>
      <c r="GKW120" s="77"/>
      <c r="GKX120" s="77"/>
      <c r="GKY120" s="77"/>
      <c r="GKZ120" s="77"/>
      <c r="GLA120" s="77"/>
      <c r="GLB120" s="77"/>
      <c r="GLC120" s="77"/>
      <c r="GLD120" s="77"/>
      <c r="GLE120" s="77"/>
      <c r="GLF120" s="77"/>
      <c r="GLG120" s="77"/>
      <c r="GLH120" s="77"/>
      <c r="GLI120" s="77"/>
      <c r="GLJ120" s="77"/>
      <c r="GLK120" s="77"/>
      <c r="GLL120" s="77"/>
      <c r="GLM120" s="77"/>
      <c r="GLN120" s="77"/>
      <c r="GLO120" s="77"/>
      <c r="GLP120" s="77"/>
      <c r="GLQ120" s="77"/>
      <c r="GLR120" s="77"/>
      <c r="GLS120" s="77"/>
      <c r="GLT120" s="77"/>
      <c r="GLU120" s="77"/>
      <c r="GLV120" s="77"/>
      <c r="GLW120" s="77"/>
      <c r="GLX120" s="77"/>
      <c r="GLY120" s="77"/>
      <c r="GLZ120" s="77"/>
      <c r="GMA120" s="77"/>
      <c r="GMB120" s="77"/>
      <c r="GMC120" s="77"/>
      <c r="GMD120" s="77"/>
      <c r="GME120" s="77"/>
      <c r="GMF120" s="77"/>
      <c r="GMG120" s="77"/>
      <c r="GMH120" s="77"/>
      <c r="GMI120" s="77"/>
      <c r="GMJ120" s="77"/>
      <c r="GMK120" s="77"/>
      <c r="GML120" s="77"/>
      <c r="GMM120" s="77"/>
      <c r="GMN120" s="77"/>
      <c r="GMO120" s="77"/>
      <c r="GMP120" s="77"/>
      <c r="GMQ120" s="77"/>
      <c r="GMR120" s="77"/>
      <c r="GMS120" s="77"/>
      <c r="GMT120" s="77"/>
      <c r="GMU120" s="77"/>
      <c r="GMV120" s="77"/>
      <c r="GMW120" s="77"/>
      <c r="GMX120" s="77"/>
      <c r="GMY120" s="77"/>
      <c r="GMZ120" s="77"/>
      <c r="GNA120" s="77"/>
      <c r="GNB120" s="77"/>
      <c r="GNC120" s="77"/>
      <c r="GND120" s="77"/>
      <c r="GNE120" s="77"/>
      <c r="GNF120" s="77"/>
      <c r="GNG120" s="77"/>
      <c r="GNH120" s="77"/>
      <c r="GNI120" s="77"/>
      <c r="GNJ120" s="77"/>
      <c r="GNK120" s="77"/>
      <c r="GNL120" s="77"/>
      <c r="GNM120" s="77"/>
      <c r="GNN120" s="77"/>
      <c r="GNO120" s="77"/>
      <c r="GNP120" s="77"/>
      <c r="GNQ120" s="77"/>
      <c r="GNR120" s="77"/>
      <c r="GNS120" s="77"/>
      <c r="GNT120" s="77"/>
      <c r="GNU120" s="77"/>
      <c r="GNV120" s="77"/>
      <c r="GNW120" s="77"/>
      <c r="GNX120" s="77"/>
      <c r="GNY120" s="77"/>
      <c r="GNZ120" s="77"/>
      <c r="GOA120" s="77"/>
      <c r="GOB120" s="77"/>
      <c r="GOC120" s="77"/>
      <c r="GOD120" s="77"/>
      <c r="GOE120" s="77"/>
      <c r="GOF120" s="77"/>
      <c r="GOG120" s="77"/>
      <c r="GOH120" s="77"/>
      <c r="GOI120" s="77"/>
      <c r="GOJ120" s="77"/>
      <c r="GOK120" s="77"/>
      <c r="GOL120" s="77"/>
      <c r="GOM120" s="77"/>
      <c r="GON120" s="77"/>
      <c r="GOO120" s="77"/>
      <c r="GOP120" s="77"/>
      <c r="GOQ120" s="77"/>
      <c r="GOR120" s="77"/>
      <c r="GOS120" s="77"/>
      <c r="GOT120" s="77"/>
      <c r="GOU120" s="77"/>
      <c r="GOV120" s="77"/>
      <c r="GOW120" s="77"/>
      <c r="GOX120" s="77"/>
      <c r="GOY120" s="77"/>
      <c r="GOZ120" s="77"/>
      <c r="GPA120" s="77"/>
      <c r="GPB120" s="77"/>
      <c r="GPC120" s="77"/>
      <c r="GPD120" s="77"/>
      <c r="GPE120" s="77"/>
      <c r="GPF120" s="77"/>
      <c r="GPG120" s="77"/>
      <c r="GPH120" s="77"/>
      <c r="GPI120" s="77"/>
      <c r="GPJ120" s="77"/>
      <c r="GPK120" s="77"/>
      <c r="GPL120" s="77"/>
      <c r="GPM120" s="77"/>
      <c r="GPN120" s="77"/>
      <c r="GPO120" s="77"/>
      <c r="GPP120" s="77"/>
      <c r="GPQ120" s="77"/>
      <c r="GPR120" s="77"/>
      <c r="GPS120" s="77"/>
      <c r="GPT120" s="77"/>
      <c r="GPU120" s="77"/>
      <c r="GPV120" s="77"/>
      <c r="GPW120" s="77"/>
      <c r="GPX120" s="77"/>
      <c r="GPY120" s="77"/>
      <c r="GPZ120" s="77"/>
      <c r="GQA120" s="77"/>
      <c r="GQB120" s="77"/>
      <c r="GQC120" s="77"/>
      <c r="GQD120" s="77"/>
      <c r="GQE120" s="77"/>
      <c r="GQF120" s="77"/>
      <c r="GQG120" s="77"/>
      <c r="GQH120" s="77"/>
      <c r="GQI120" s="77"/>
      <c r="GQJ120" s="77"/>
      <c r="GQK120" s="77"/>
      <c r="GQL120" s="77"/>
      <c r="GQM120" s="77"/>
      <c r="GQN120" s="77"/>
      <c r="GQO120" s="77"/>
      <c r="GQP120" s="77"/>
      <c r="GQQ120" s="77"/>
      <c r="GQR120" s="77"/>
      <c r="GQS120" s="77"/>
      <c r="GQT120" s="77"/>
      <c r="GQU120" s="77"/>
      <c r="GQV120" s="77"/>
      <c r="GQW120" s="77"/>
      <c r="GQX120" s="77"/>
      <c r="GQY120" s="77"/>
      <c r="GQZ120" s="77"/>
      <c r="GRA120" s="77"/>
      <c r="GRB120" s="77"/>
      <c r="GRC120" s="77"/>
      <c r="GRD120" s="77"/>
      <c r="GRE120" s="77"/>
      <c r="GRF120" s="77"/>
      <c r="GRG120" s="77"/>
      <c r="GRH120" s="77"/>
      <c r="GRI120" s="77"/>
      <c r="GRJ120" s="77"/>
      <c r="GRK120" s="77"/>
      <c r="GRL120" s="77"/>
      <c r="GRM120" s="77"/>
      <c r="GRN120" s="77"/>
      <c r="GRO120" s="77"/>
      <c r="GRP120" s="77"/>
      <c r="GRQ120" s="77"/>
      <c r="GRR120" s="77"/>
      <c r="GRS120" s="77"/>
      <c r="GRT120" s="77"/>
      <c r="GRU120" s="77"/>
      <c r="GRV120" s="77"/>
      <c r="GRW120" s="77"/>
      <c r="GRX120" s="77"/>
      <c r="GRY120" s="77"/>
      <c r="GRZ120" s="77"/>
      <c r="GSA120" s="77"/>
      <c r="GSB120" s="77"/>
      <c r="GSC120" s="77"/>
      <c r="GSD120" s="77"/>
      <c r="GSE120" s="77"/>
      <c r="GSF120" s="77"/>
      <c r="GSG120" s="77"/>
      <c r="GSH120" s="77"/>
      <c r="GSI120" s="77"/>
      <c r="GSJ120" s="77"/>
      <c r="GSK120" s="77"/>
      <c r="GSL120" s="77"/>
      <c r="GSM120" s="77"/>
      <c r="GSN120" s="77"/>
      <c r="GSO120" s="77"/>
      <c r="GSP120" s="77"/>
      <c r="GSQ120" s="77"/>
      <c r="GSR120" s="77"/>
      <c r="GSS120" s="77"/>
      <c r="GST120" s="77"/>
      <c r="GSU120" s="77"/>
      <c r="GSV120" s="77"/>
      <c r="GSW120" s="77"/>
      <c r="GSX120" s="77"/>
      <c r="GSY120" s="77"/>
      <c r="GSZ120" s="77"/>
      <c r="GTA120" s="77"/>
      <c r="GTB120" s="77"/>
      <c r="GTC120" s="77"/>
      <c r="GTD120" s="77"/>
      <c r="GTE120" s="77"/>
      <c r="GTF120" s="77"/>
      <c r="GTG120" s="77"/>
      <c r="GTH120" s="77"/>
      <c r="GTI120" s="77"/>
      <c r="GTJ120" s="77"/>
      <c r="GTK120" s="77"/>
      <c r="GTL120" s="77"/>
      <c r="GTM120" s="77"/>
      <c r="GTN120" s="77"/>
      <c r="GTO120" s="77"/>
      <c r="GTP120" s="77"/>
      <c r="GTQ120" s="77"/>
      <c r="GTR120" s="77"/>
      <c r="GTS120" s="77"/>
      <c r="GTT120" s="77"/>
      <c r="GTU120" s="77"/>
      <c r="GTV120" s="77"/>
      <c r="GTW120" s="77"/>
      <c r="GTX120" s="77"/>
      <c r="GTY120" s="77"/>
      <c r="GTZ120" s="77"/>
      <c r="GUA120" s="77"/>
      <c r="GUB120" s="77"/>
      <c r="GUC120" s="77"/>
      <c r="GUD120" s="77"/>
      <c r="GUE120" s="77"/>
      <c r="GUF120" s="77"/>
      <c r="GUG120" s="77"/>
      <c r="GUH120" s="77"/>
      <c r="GUI120" s="77"/>
      <c r="GUJ120" s="77"/>
      <c r="GUK120" s="77"/>
      <c r="GUL120" s="77"/>
      <c r="GUM120" s="77"/>
      <c r="GUN120" s="77"/>
      <c r="GUO120" s="77"/>
      <c r="GUP120" s="77"/>
      <c r="GUQ120" s="77"/>
      <c r="GUR120" s="77"/>
      <c r="GUS120" s="77"/>
      <c r="GUT120" s="77"/>
      <c r="GUU120" s="77"/>
      <c r="GUV120" s="77"/>
      <c r="GUW120" s="77"/>
      <c r="GUX120" s="77"/>
      <c r="GUY120" s="77"/>
      <c r="GUZ120" s="77"/>
      <c r="GVA120" s="77"/>
      <c r="GVB120" s="77"/>
      <c r="GVC120" s="77"/>
      <c r="GVD120" s="77"/>
      <c r="GVE120" s="77"/>
      <c r="GVF120" s="77"/>
      <c r="GVG120" s="77"/>
      <c r="GVH120" s="77"/>
      <c r="GVI120" s="77"/>
      <c r="GVJ120" s="77"/>
      <c r="GVK120" s="77"/>
      <c r="GVL120" s="77"/>
      <c r="GVM120" s="77"/>
      <c r="GVN120" s="77"/>
      <c r="GVO120" s="77"/>
      <c r="GVP120" s="77"/>
      <c r="GVQ120" s="77"/>
      <c r="GVR120" s="77"/>
      <c r="GVS120" s="77"/>
      <c r="GVT120" s="77"/>
      <c r="GVU120" s="77"/>
      <c r="GVV120" s="77"/>
      <c r="GVW120" s="77"/>
      <c r="GVX120" s="77"/>
      <c r="GVY120" s="77"/>
      <c r="GVZ120" s="77"/>
      <c r="GWA120" s="77"/>
      <c r="GWB120" s="77"/>
      <c r="GWC120" s="77"/>
      <c r="GWD120" s="77"/>
      <c r="GWE120" s="77"/>
      <c r="GWF120" s="77"/>
      <c r="GWG120" s="77"/>
      <c r="GWH120" s="77"/>
      <c r="GWI120" s="77"/>
      <c r="GWJ120" s="77"/>
      <c r="GWK120" s="77"/>
      <c r="GWL120" s="77"/>
      <c r="GWM120" s="77"/>
      <c r="GWN120" s="77"/>
      <c r="GWO120" s="77"/>
      <c r="GWP120" s="77"/>
      <c r="GWQ120" s="77"/>
      <c r="GWR120" s="77"/>
      <c r="GWS120" s="77"/>
      <c r="GWT120" s="77"/>
      <c r="GWU120" s="77"/>
      <c r="GWV120" s="77"/>
      <c r="GWW120" s="77"/>
      <c r="GWX120" s="77"/>
      <c r="GWY120" s="77"/>
      <c r="GWZ120" s="77"/>
      <c r="GXA120" s="77"/>
      <c r="GXB120" s="77"/>
      <c r="GXC120" s="77"/>
      <c r="GXD120" s="77"/>
      <c r="GXE120" s="77"/>
      <c r="GXF120" s="77"/>
      <c r="GXG120" s="77"/>
      <c r="GXH120" s="77"/>
      <c r="GXI120" s="77"/>
      <c r="GXJ120" s="77"/>
      <c r="GXK120" s="77"/>
      <c r="GXL120" s="77"/>
      <c r="GXM120" s="77"/>
      <c r="GXN120" s="77"/>
      <c r="GXO120" s="77"/>
      <c r="GXP120" s="77"/>
      <c r="GXQ120" s="77"/>
      <c r="GXR120" s="77"/>
      <c r="GXS120" s="77"/>
      <c r="GXT120" s="77"/>
      <c r="GXU120" s="77"/>
      <c r="GXV120" s="77"/>
      <c r="GXW120" s="77"/>
      <c r="GXX120" s="77"/>
      <c r="GXY120" s="77"/>
      <c r="GXZ120" s="77"/>
      <c r="GYA120" s="77"/>
      <c r="GYB120" s="77"/>
      <c r="GYC120" s="77"/>
      <c r="GYD120" s="77"/>
      <c r="GYE120" s="77"/>
      <c r="GYF120" s="77"/>
      <c r="GYG120" s="77"/>
      <c r="GYH120" s="77"/>
      <c r="GYI120" s="77"/>
      <c r="GYJ120" s="77"/>
      <c r="GYK120" s="77"/>
      <c r="GYL120" s="77"/>
      <c r="GYM120" s="77"/>
      <c r="GYN120" s="77"/>
      <c r="GYO120" s="77"/>
      <c r="GYP120" s="77"/>
      <c r="GYQ120" s="77"/>
      <c r="GYR120" s="77"/>
      <c r="GYS120" s="77"/>
      <c r="GYT120" s="77"/>
      <c r="GYU120" s="77"/>
      <c r="GYV120" s="77"/>
      <c r="GYW120" s="77"/>
      <c r="GYX120" s="77"/>
      <c r="GYY120" s="77"/>
      <c r="GYZ120" s="77"/>
      <c r="GZA120" s="77"/>
      <c r="GZB120" s="77"/>
      <c r="GZC120" s="77"/>
      <c r="GZD120" s="77"/>
      <c r="GZE120" s="77"/>
      <c r="GZF120" s="77"/>
      <c r="GZG120" s="77"/>
      <c r="GZH120" s="77"/>
      <c r="GZI120" s="77"/>
      <c r="GZJ120" s="77"/>
      <c r="GZK120" s="77"/>
      <c r="GZL120" s="77"/>
      <c r="GZM120" s="77"/>
      <c r="GZN120" s="77"/>
      <c r="GZO120" s="77"/>
      <c r="GZP120" s="77"/>
      <c r="GZQ120" s="77"/>
      <c r="GZR120" s="77"/>
      <c r="GZS120" s="77"/>
      <c r="GZT120" s="77"/>
      <c r="GZU120" s="77"/>
      <c r="GZV120" s="77"/>
      <c r="GZW120" s="77"/>
      <c r="GZX120" s="77"/>
      <c r="GZY120" s="77"/>
      <c r="GZZ120" s="77"/>
      <c r="HAA120" s="77"/>
      <c r="HAB120" s="77"/>
      <c r="HAC120" s="77"/>
      <c r="HAD120" s="77"/>
      <c r="HAE120" s="77"/>
      <c r="HAF120" s="77"/>
      <c r="HAG120" s="77"/>
      <c r="HAH120" s="77"/>
      <c r="HAI120" s="77"/>
      <c r="HAJ120" s="77"/>
      <c r="HAK120" s="77"/>
      <c r="HAL120" s="77"/>
      <c r="HAM120" s="77"/>
      <c r="HAN120" s="77"/>
      <c r="HAO120" s="77"/>
      <c r="HAP120" s="77"/>
      <c r="HAQ120" s="77"/>
      <c r="HAR120" s="77"/>
      <c r="HAS120" s="77"/>
      <c r="HAT120" s="77"/>
      <c r="HAU120" s="77"/>
      <c r="HAV120" s="77"/>
      <c r="HAW120" s="77"/>
      <c r="HAX120" s="77"/>
      <c r="HAY120" s="77"/>
      <c r="HAZ120" s="77"/>
      <c r="HBA120" s="77"/>
      <c r="HBB120" s="77"/>
      <c r="HBC120" s="77"/>
      <c r="HBD120" s="77"/>
      <c r="HBE120" s="77"/>
      <c r="HBF120" s="77"/>
      <c r="HBG120" s="77"/>
      <c r="HBH120" s="77"/>
      <c r="HBI120" s="77"/>
      <c r="HBJ120" s="77"/>
      <c r="HBK120" s="77"/>
      <c r="HBL120" s="77"/>
      <c r="HBM120" s="77"/>
      <c r="HBN120" s="77"/>
      <c r="HBO120" s="77"/>
      <c r="HBP120" s="77"/>
      <c r="HBQ120" s="77"/>
      <c r="HBR120" s="77"/>
      <c r="HBS120" s="77"/>
      <c r="HBT120" s="77"/>
      <c r="HBU120" s="77"/>
      <c r="HBV120" s="77"/>
      <c r="HBW120" s="77"/>
      <c r="HBX120" s="77"/>
      <c r="HBY120" s="77"/>
      <c r="HBZ120" s="77"/>
      <c r="HCA120" s="77"/>
      <c r="HCB120" s="77"/>
      <c r="HCC120" s="77"/>
      <c r="HCD120" s="77"/>
      <c r="HCE120" s="77"/>
      <c r="HCF120" s="77"/>
      <c r="HCG120" s="77"/>
      <c r="HCH120" s="77"/>
      <c r="HCI120" s="77"/>
      <c r="HCJ120" s="77"/>
      <c r="HCK120" s="77"/>
      <c r="HCL120" s="77"/>
      <c r="HCM120" s="77"/>
      <c r="HCN120" s="77"/>
      <c r="HCO120" s="77"/>
      <c r="HCP120" s="77"/>
      <c r="HCQ120" s="77"/>
      <c r="HCR120" s="77"/>
      <c r="HCS120" s="77"/>
      <c r="HCT120" s="77"/>
      <c r="HCU120" s="77"/>
      <c r="HCV120" s="77"/>
      <c r="HCW120" s="77"/>
      <c r="HCX120" s="77"/>
      <c r="HCY120" s="77"/>
      <c r="HCZ120" s="77"/>
      <c r="HDA120" s="77"/>
      <c r="HDB120" s="77"/>
      <c r="HDC120" s="77"/>
      <c r="HDD120" s="77"/>
      <c r="HDE120" s="77"/>
      <c r="HDF120" s="77"/>
      <c r="HDG120" s="77"/>
      <c r="HDH120" s="77"/>
      <c r="HDI120" s="77"/>
      <c r="HDJ120" s="77"/>
      <c r="HDK120" s="77"/>
      <c r="HDL120" s="77"/>
      <c r="HDM120" s="77"/>
      <c r="HDN120" s="77"/>
      <c r="HDO120" s="77"/>
      <c r="HDP120" s="77"/>
      <c r="HDQ120" s="77"/>
      <c r="HDR120" s="77"/>
      <c r="HDS120" s="77"/>
      <c r="HDT120" s="77"/>
      <c r="HDU120" s="77"/>
      <c r="HDV120" s="77"/>
      <c r="HDW120" s="77"/>
      <c r="HDX120" s="77"/>
      <c r="HDY120" s="77"/>
      <c r="HDZ120" s="77"/>
      <c r="HEA120" s="77"/>
      <c r="HEB120" s="77"/>
      <c r="HEC120" s="77"/>
      <c r="HED120" s="77"/>
      <c r="HEE120" s="77"/>
      <c r="HEF120" s="77"/>
      <c r="HEG120" s="77"/>
      <c r="HEH120" s="77"/>
      <c r="HEI120" s="77"/>
      <c r="HEJ120" s="77"/>
      <c r="HEK120" s="77"/>
      <c r="HEL120" s="77"/>
      <c r="HEM120" s="77"/>
      <c r="HEN120" s="77"/>
      <c r="HEO120" s="77"/>
      <c r="HEP120" s="77"/>
      <c r="HEQ120" s="77"/>
      <c r="HER120" s="77"/>
      <c r="HES120" s="77"/>
      <c r="HET120" s="77"/>
      <c r="HEU120" s="77"/>
      <c r="HEV120" s="77"/>
      <c r="HEW120" s="77"/>
      <c r="HEX120" s="77"/>
      <c r="HEY120" s="77"/>
      <c r="HEZ120" s="77"/>
      <c r="HFA120" s="77"/>
      <c r="HFB120" s="77"/>
      <c r="HFC120" s="77"/>
      <c r="HFD120" s="77"/>
      <c r="HFE120" s="77"/>
      <c r="HFF120" s="77"/>
      <c r="HFG120" s="77"/>
      <c r="HFH120" s="77"/>
      <c r="HFI120" s="77"/>
      <c r="HFJ120" s="77"/>
      <c r="HFK120" s="77"/>
      <c r="HFL120" s="77"/>
      <c r="HFM120" s="77"/>
      <c r="HFN120" s="77"/>
      <c r="HFO120" s="77"/>
      <c r="HFP120" s="77"/>
      <c r="HFQ120" s="77"/>
      <c r="HFR120" s="77"/>
      <c r="HFS120" s="77"/>
      <c r="HFT120" s="77"/>
      <c r="HFU120" s="77"/>
      <c r="HFV120" s="77"/>
      <c r="HFW120" s="77"/>
      <c r="HFX120" s="77"/>
      <c r="HFY120" s="77"/>
      <c r="HFZ120" s="77"/>
      <c r="HGA120" s="77"/>
      <c r="HGB120" s="77"/>
      <c r="HGC120" s="77"/>
      <c r="HGD120" s="77"/>
      <c r="HGE120" s="77"/>
      <c r="HGF120" s="77"/>
      <c r="HGG120" s="77"/>
      <c r="HGH120" s="77"/>
      <c r="HGI120" s="77"/>
      <c r="HGJ120" s="77"/>
      <c r="HGK120" s="77"/>
      <c r="HGL120" s="77"/>
      <c r="HGM120" s="77"/>
      <c r="HGN120" s="77"/>
      <c r="HGO120" s="77"/>
      <c r="HGP120" s="77"/>
      <c r="HGQ120" s="77"/>
      <c r="HGR120" s="77"/>
      <c r="HGS120" s="77"/>
      <c r="HGT120" s="77"/>
      <c r="HGU120" s="77"/>
      <c r="HGV120" s="77"/>
      <c r="HGW120" s="77"/>
      <c r="HGX120" s="77"/>
      <c r="HGY120" s="77"/>
      <c r="HGZ120" s="77"/>
      <c r="HHA120" s="77"/>
      <c r="HHB120" s="77"/>
      <c r="HHC120" s="77"/>
      <c r="HHD120" s="77"/>
      <c r="HHE120" s="77"/>
      <c r="HHF120" s="77"/>
      <c r="HHG120" s="77"/>
      <c r="HHH120" s="77"/>
      <c r="HHI120" s="77"/>
      <c r="HHJ120" s="77"/>
      <c r="HHK120" s="77"/>
      <c r="HHL120" s="77"/>
      <c r="HHM120" s="77"/>
      <c r="HHN120" s="77"/>
      <c r="HHO120" s="77"/>
      <c r="HHP120" s="77"/>
      <c r="HHQ120" s="77"/>
      <c r="HHR120" s="77"/>
      <c r="HHS120" s="77"/>
      <c r="HHT120" s="77"/>
      <c r="HHU120" s="77"/>
      <c r="HHV120" s="77"/>
      <c r="HHW120" s="77"/>
      <c r="HHX120" s="77"/>
      <c r="HHY120" s="77"/>
      <c r="HHZ120" s="77"/>
      <c r="HIA120" s="77"/>
      <c r="HIB120" s="77"/>
      <c r="HIC120" s="77"/>
      <c r="HID120" s="77"/>
      <c r="HIE120" s="77"/>
      <c r="HIF120" s="77"/>
      <c r="HIG120" s="77"/>
      <c r="HIH120" s="77"/>
      <c r="HII120" s="77"/>
      <c r="HIJ120" s="77"/>
      <c r="HIK120" s="77"/>
      <c r="HIL120" s="77"/>
      <c r="HIM120" s="77"/>
      <c r="HIN120" s="77"/>
      <c r="HIO120" s="77"/>
      <c r="HIP120" s="77"/>
      <c r="HIQ120" s="77"/>
      <c r="HIR120" s="77"/>
      <c r="HIS120" s="77"/>
      <c r="HIT120" s="77"/>
      <c r="HIU120" s="77"/>
      <c r="HIV120" s="77"/>
      <c r="HIW120" s="77"/>
      <c r="HIX120" s="77"/>
      <c r="HIY120" s="77"/>
      <c r="HIZ120" s="77"/>
      <c r="HJA120" s="77"/>
      <c r="HJB120" s="77"/>
      <c r="HJC120" s="77"/>
      <c r="HJD120" s="77"/>
      <c r="HJE120" s="77"/>
      <c r="HJF120" s="77"/>
      <c r="HJG120" s="77"/>
      <c r="HJH120" s="77"/>
      <c r="HJI120" s="77"/>
      <c r="HJJ120" s="77"/>
      <c r="HJK120" s="77"/>
      <c r="HJL120" s="77"/>
      <c r="HJM120" s="77"/>
      <c r="HJN120" s="77"/>
      <c r="HJO120" s="77"/>
      <c r="HJP120" s="77"/>
      <c r="HJQ120" s="77"/>
      <c r="HJR120" s="77"/>
      <c r="HJS120" s="77"/>
      <c r="HJT120" s="77"/>
      <c r="HJU120" s="77"/>
      <c r="HJV120" s="77"/>
      <c r="HJW120" s="77"/>
      <c r="HJX120" s="77"/>
      <c r="HJY120" s="77"/>
      <c r="HJZ120" s="77"/>
      <c r="HKA120" s="77"/>
      <c r="HKB120" s="77"/>
      <c r="HKC120" s="77"/>
      <c r="HKD120" s="77"/>
      <c r="HKE120" s="77"/>
      <c r="HKF120" s="77"/>
      <c r="HKG120" s="77"/>
      <c r="HKH120" s="77"/>
      <c r="HKI120" s="77"/>
      <c r="HKJ120" s="77"/>
      <c r="HKK120" s="77"/>
      <c r="HKL120" s="77"/>
      <c r="HKM120" s="77"/>
      <c r="HKN120" s="77"/>
      <c r="HKO120" s="77"/>
      <c r="HKP120" s="77"/>
      <c r="HKQ120" s="77"/>
      <c r="HKR120" s="77"/>
      <c r="HKS120" s="77"/>
      <c r="HKT120" s="77"/>
      <c r="HKU120" s="77"/>
      <c r="HKV120" s="77"/>
      <c r="HKW120" s="77"/>
      <c r="HKX120" s="77"/>
      <c r="HKY120" s="77"/>
      <c r="HKZ120" s="77"/>
      <c r="HLA120" s="77"/>
      <c r="HLB120" s="77"/>
      <c r="HLC120" s="77"/>
      <c r="HLD120" s="77"/>
      <c r="HLE120" s="77"/>
      <c r="HLF120" s="77"/>
      <c r="HLG120" s="77"/>
      <c r="HLH120" s="77"/>
      <c r="HLI120" s="77"/>
      <c r="HLJ120" s="77"/>
      <c r="HLK120" s="77"/>
      <c r="HLL120" s="77"/>
      <c r="HLM120" s="77"/>
      <c r="HLN120" s="77"/>
      <c r="HLO120" s="77"/>
      <c r="HLP120" s="77"/>
      <c r="HLQ120" s="77"/>
      <c r="HLR120" s="77"/>
      <c r="HLS120" s="77"/>
      <c r="HLT120" s="77"/>
      <c r="HLU120" s="77"/>
      <c r="HLV120" s="77"/>
      <c r="HLW120" s="77"/>
      <c r="HLX120" s="77"/>
      <c r="HLY120" s="77"/>
      <c r="HLZ120" s="77"/>
      <c r="HMA120" s="77"/>
      <c r="HMB120" s="77"/>
      <c r="HMC120" s="77"/>
      <c r="HMD120" s="77"/>
      <c r="HME120" s="77"/>
      <c r="HMF120" s="77"/>
      <c r="HMG120" s="77"/>
      <c r="HMH120" s="77"/>
      <c r="HMI120" s="77"/>
      <c r="HMJ120" s="77"/>
      <c r="HMK120" s="77"/>
      <c r="HML120" s="77"/>
      <c r="HMM120" s="77"/>
      <c r="HMN120" s="77"/>
      <c r="HMO120" s="77"/>
      <c r="HMP120" s="77"/>
      <c r="HMQ120" s="77"/>
      <c r="HMR120" s="77"/>
      <c r="HMS120" s="77"/>
      <c r="HMT120" s="77"/>
      <c r="HMU120" s="77"/>
      <c r="HMV120" s="77"/>
      <c r="HMW120" s="77"/>
      <c r="HMX120" s="77"/>
      <c r="HMY120" s="77"/>
      <c r="HMZ120" s="77"/>
      <c r="HNA120" s="77"/>
      <c r="HNB120" s="77"/>
      <c r="HNC120" s="77"/>
      <c r="HND120" s="77"/>
      <c r="HNE120" s="77"/>
      <c r="HNF120" s="77"/>
      <c r="HNG120" s="77"/>
      <c r="HNH120" s="77"/>
      <c r="HNI120" s="77"/>
      <c r="HNJ120" s="77"/>
      <c r="HNK120" s="77"/>
      <c r="HNL120" s="77"/>
      <c r="HNM120" s="77"/>
      <c r="HNN120" s="77"/>
      <c r="HNO120" s="77"/>
      <c r="HNP120" s="77"/>
      <c r="HNQ120" s="77"/>
      <c r="HNR120" s="77"/>
      <c r="HNS120" s="77"/>
      <c r="HNT120" s="77"/>
      <c r="HNU120" s="77"/>
      <c r="HNV120" s="77"/>
      <c r="HNW120" s="77"/>
      <c r="HNX120" s="77"/>
      <c r="HNY120" s="77"/>
      <c r="HNZ120" s="77"/>
      <c r="HOA120" s="77"/>
      <c r="HOB120" s="77"/>
      <c r="HOC120" s="77"/>
      <c r="HOD120" s="77"/>
      <c r="HOE120" s="77"/>
      <c r="HOF120" s="77"/>
      <c r="HOG120" s="77"/>
      <c r="HOH120" s="77"/>
      <c r="HOI120" s="77"/>
      <c r="HOJ120" s="77"/>
      <c r="HOK120" s="77"/>
      <c r="HOL120" s="77"/>
      <c r="HOM120" s="77"/>
      <c r="HON120" s="77"/>
      <c r="HOO120" s="77"/>
      <c r="HOP120" s="77"/>
      <c r="HOQ120" s="77"/>
      <c r="HOR120" s="77"/>
      <c r="HOS120" s="77"/>
      <c r="HOT120" s="77"/>
      <c r="HOU120" s="77"/>
      <c r="HOV120" s="77"/>
      <c r="HOW120" s="77"/>
      <c r="HOX120" s="77"/>
      <c r="HOY120" s="77"/>
      <c r="HOZ120" s="77"/>
      <c r="HPA120" s="77"/>
      <c r="HPB120" s="77"/>
      <c r="HPC120" s="77"/>
      <c r="HPD120" s="77"/>
      <c r="HPE120" s="77"/>
      <c r="HPF120" s="77"/>
      <c r="HPG120" s="77"/>
      <c r="HPH120" s="77"/>
      <c r="HPI120" s="77"/>
      <c r="HPJ120" s="77"/>
      <c r="HPK120" s="77"/>
      <c r="HPL120" s="77"/>
      <c r="HPM120" s="77"/>
      <c r="HPN120" s="77"/>
      <c r="HPO120" s="77"/>
      <c r="HPP120" s="77"/>
      <c r="HPQ120" s="77"/>
      <c r="HPR120" s="77"/>
      <c r="HPS120" s="77"/>
      <c r="HPT120" s="77"/>
      <c r="HPU120" s="77"/>
      <c r="HPV120" s="77"/>
      <c r="HPW120" s="77"/>
      <c r="HPX120" s="77"/>
      <c r="HPY120" s="77"/>
      <c r="HPZ120" s="77"/>
      <c r="HQA120" s="77"/>
      <c r="HQB120" s="77"/>
      <c r="HQC120" s="77"/>
      <c r="HQD120" s="77"/>
      <c r="HQE120" s="77"/>
      <c r="HQF120" s="77"/>
      <c r="HQG120" s="77"/>
      <c r="HQH120" s="77"/>
      <c r="HQI120" s="77"/>
      <c r="HQJ120" s="77"/>
      <c r="HQK120" s="77"/>
      <c r="HQL120" s="77"/>
      <c r="HQM120" s="77"/>
      <c r="HQN120" s="77"/>
      <c r="HQO120" s="77"/>
      <c r="HQP120" s="77"/>
      <c r="HQQ120" s="77"/>
      <c r="HQR120" s="77"/>
      <c r="HQS120" s="77"/>
      <c r="HQT120" s="77"/>
      <c r="HQU120" s="77"/>
      <c r="HQV120" s="77"/>
      <c r="HQW120" s="77"/>
      <c r="HQX120" s="77"/>
      <c r="HQY120" s="77"/>
      <c r="HQZ120" s="77"/>
      <c r="HRA120" s="77"/>
      <c r="HRB120" s="77"/>
      <c r="HRC120" s="77"/>
      <c r="HRD120" s="77"/>
      <c r="HRE120" s="77"/>
      <c r="HRF120" s="77"/>
      <c r="HRG120" s="77"/>
      <c r="HRH120" s="77"/>
      <c r="HRI120" s="77"/>
      <c r="HRJ120" s="77"/>
      <c r="HRK120" s="77"/>
      <c r="HRL120" s="77"/>
      <c r="HRM120" s="77"/>
      <c r="HRN120" s="77"/>
      <c r="HRO120" s="77"/>
      <c r="HRP120" s="77"/>
      <c r="HRQ120" s="77"/>
      <c r="HRR120" s="77"/>
      <c r="HRS120" s="77"/>
      <c r="HRT120" s="77"/>
      <c r="HRU120" s="77"/>
      <c r="HRV120" s="77"/>
      <c r="HRW120" s="77"/>
      <c r="HRX120" s="77"/>
      <c r="HRY120" s="77"/>
      <c r="HRZ120" s="77"/>
      <c r="HSA120" s="77"/>
      <c r="HSB120" s="77"/>
      <c r="HSC120" s="77"/>
      <c r="HSD120" s="77"/>
      <c r="HSE120" s="77"/>
      <c r="HSF120" s="77"/>
      <c r="HSG120" s="77"/>
      <c r="HSH120" s="77"/>
      <c r="HSI120" s="77"/>
      <c r="HSJ120" s="77"/>
      <c r="HSK120" s="77"/>
      <c r="HSL120" s="77"/>
      <c r="HSM120" s="77"/>
      <c r="HSN120" s="77"/>
      <c r="HSO120" s="77"/>
      <c r="HSP120" s="77"/>
      <c r="HSQ120" s="77"/>
      <c r="HSR120" s="77"/>
      <c r="HSS120" s="77"/>
      <c r="HST120" s="77"/>
      <c r="HSU120" s="77"/>
      <c r="HSV120" s="77"/>
      <c r="HSW120" s="77"/>
      <c r="HSX120" s="77"/>
      <c r="HSY120" s="77"/>
      <c r="HSZ120" s="77"/>
      <c r="HTA120" s="77"/>
      <c r="HTB120" s="77"/>
      <c r="HTC120" s="77"/>
      <c r="HTD120" s="77"/>
      <c r="HTE120" s="77"/>
      <c r="HTF120" s="77"/>
      <c r="HTG120" s="77"/>
      <c r="HTH120" s="77"/>
      <c r="HTI120" s="77"/>
      <c r="HTJ120" s="77"/>
      <c r="HTK120" s="77"/>
      <c r="HTL120" s="77"/>
      <c r="HTM120" s="77"/>
      <c r="HTN120" s="77"/>
      <c r="HTO120" s="77"/>
      <c r="HTP120" s="77"/>
      <c r="HTQ120" s="77"/>
      <c r="HTR120" s="77"/>
      <c r="HTS120" s="77"/>
      <c r="HTT120" s="77"/>
      <c r="HTU120" s="77"/>
      <c r="HTV120" s="77"/>
      <c r="HTW120" s="77"/>
      <c r="HTX120" s="77"/>
      <c r="HTY120" s="77"/>
      <c r="HTZ120" s="77"/>
      <c r="HUA120" s="77"/>
      <c r="HUB120" s="77"/>
      <c r="HUC120" s="77"/>
      <c r="HUD120" s="77"/>
      <c r="HUE120" s="77"/>
      <c r="HUF120" s="77"/>
      <c r="HUG120" s="77"/>
      <c r="HUH120" s="77"/>
      <c r="HUI120" s="77"/>
      <c r="HUJ120" s="77"/>
      <c r="HUK120" s="77"/>
      <c r="HUL120" s="77"/>
      <c r="HUM120" s="77"/>
      <c r="HUN120" s="77"/>
      <c r="HUO120" s="77"/>
      <c r="HUP120" s="77"/>
      <c r="HUQ120" s="77"/>
      <c r="HUR120" s="77"/>
      <c r="HUS120" s="77"/>
      <c r="HUT120" s="77"/>
      <c r="HUU120" s="77"/>
      <c r="HUV120" s="77"/>
      <c r="HUW120" s="77"/>
      <c r="HUX120" s="77"/>
      <c r="HUY120" s="77"/>
      <c r="HUZ120" s="77"/>
      <c r="HVA120" s="77"/>
      <c r="HVB120" s="77"/>
      <c r="HVC120" s="77"/>
      <c r="HVD120" s="77"/>
      <c r="HVE120" s="77"/>
      <c r="HVF120" s="77"/>
      <c r="HVG120" s="77"/>
      <c r="HVH120" s="77"/>
      <c r="HVI120" s="77"/>
      <c r="HVJ120" s="77"/>
      <c r="HVK120" s="77"/>
      <c r="HVL120" s="77"/>
      <c r="HVM120" s="77"/>
      <c r="HVN120" s="77"/>
      <c r="HVO120" s="77"/>
      <c r="HVP120" s="77"/>
      <c r="HVQ120" s="77"/>
      <c r="HVR120" s="77"/>
      <c r="HVS120" s="77"/>
      <c r="HVT120" s="77"/>
      <c r="HVU120" s="77"/>
      <c r="HVV120" s="77"/>
      <c r="HVW120" s="77"/>
      <c r="HVX120" s="77"/>
      <c r="HVY120" s="77"/>
      <c r="HVZ120" s="77"/>
      <c r="HWA120" s="77"/>
      <c r="HWB120" s="77"/>
      <c r="HWC120" s="77"/>
      <c r="HWD120" s="77"/>
      <c r="HWE120" s="77"/>
      <c r="HWF120" s="77"/>
      <c r="HWG120" s="77"/>
      <c r="HWH120" s="77"/>
      <c r="HWI120" s="77"/>
      <c r="HWJ120" s="77"/>
      <c r="HWK120" s="77"/>
      <c r="HWL120" s="77"/>
      <c r="HWM120" s="77"/>
      <c r="HWN120" s="77"/>
      <c r="HWO120" s="77"/>
      <c r="HWP120" s="77"/>
      <c r="HWQ120" s="77"/>
      <c r="HWR120" s="77"/>
      <c r="HWS120" s="77"/>
      <c r="HWT120" s="77"/>
      <c r="HWU120" s="77"/>
      <c r="HWV120" s="77"/>
      <c r="HWW120" s="77"/>
      <c r="HWX120" s="77"/>
      <c r="HWY120" s="77"/>
      <c r="HWZ120" s="77"/>
      <c r="HXA120" s="77"/>
      <c r="HXB120" s="77"/>
      <c r="HXC120" s="77"/>
      <c r="HXD120" s="77"/>
      <c r="HXE120" s="77"/>
      <c r="HXF120" s="77"/>
      <c r="HXG120" s="77"/>
      <c r="HXH120" s="77"/>
      <c r="HXI120" s="77"/>
      <c r="HXJ120" s="77"/>
      <c r="HXK120" s="77"/>
      <c r="HXL120" s="77"/>
      <c r="HXM120" s="77"/>
      <c r="HXN120" s="77"/>
      <c r="HXO120" s="77"/>
      <c r="HXP120" s="77"/>
      <c r="HXQ120" s="77"/>
      <c r="HXR120" s="77"/>
      <c r="HXS120" s="77"/>
      <c r="HXT120" s="77"/>
      <c r="HXU120" s="77"/>
      <c r="HXV120" s="77"/>
      <c r="HXW120" s="77"/>
      <c r="HXX120" s="77"/>
      <c r="HXY120" s="77"/>
      <c r="HXZ120" s="77"/>
      <c r="HYA120" s="77"/>
      <c r="HYB120" s="77"/>
      <c r="HYC120" s="77"/>
      <c r="HYD120" s="77"/>
      <c r="HYE120" s="77"/>
      <c r="HYF120" s="77"/>
      <c r="HYG120" s="77"/>
      <c r="HYH120" s="77"/>
      <c r="HYI120" s="77"/>
      <c r="HYJ120" s="77"/>
      <c r="HYK120" s="77"/>
      <c r="HYL120" s="77"/>
      <c r="HYM120" s="77"/>
      <c r="HYN120" s="77"/>
      <c r="HYO120" s="77"/>
      <c r="HYP120" s="77"/>
      <c r="HYQ120" s="77"/>
      <c r="HYR120" s="77"/>
      <c r="HYS120" s="77"/>
      <c r="HYT120" s="77"/>
      <c r="HYU120" s="77"/>
      <c r="HYV120" s="77"/>
      <c r="HYW120" s="77"/>
      <c r="HYX120" s="77"/>
      <c r="HYY120" s="77"/>
      <c r="HYZ120" s="77"/>
      <c r="HZA120" s="77"/>
      <c r="HZB120" s="77"/>
      <c r="HZC120" s="77"/>
      <c r="HZD120" s="77"/>
      <c r="HZE120" s="77"/>
      <c r="HZF120" s="77"/>
      <c r="HZG120" s="77"/>
      <c r="HZH120" s="77"/>
      <c r="HZI120" s="77"/>
      <c r="HZJ120" s="77"/>
      <c r="HZK120" s="77"/>
      <c r="HZL120" s="77"/>
      <c r="HZM120" s="77"/>
      <c r="HZN120" s="77"/>
      <c r="HZO120" s="77"/>
      <c r="HZP120" s="77"/>
      <c r="HZQ120" s="77"/>
      <c r="HZR120" s="77"/>
      <c r="HZS120" s="77"/>
      <c r="HZT120" s="77"/>
      <c r="HZU120" s="77"/>
      <c r="HZV120" s="77"/>
      <c r="HZW120" s="77"/>
      <c r="HZX120" s="77"/>
      <c r="HZY120" s="77"/>
      <c r="HZZ120" s="77"/>
      <c r="IAA120" s="77"/>
      <c r="IAB120" s="77"/>
      <c r="IAC120" s="77"/>
      <c r="IAD120" s="77"/>
      <c r="IAE120" s="77"/>
      <c r="IAF120" s="77"/>
      <c r="IAG120" s="77"/>
      <c r="IAH120" s="77"/>
      <c r="IAI120" s="77"/>
      <c r="IAJ120" s="77"/>
      <c r="IAK120" s="77"/>
      <c r="IAL120" s="77"/>
      <c r="IAM120" s="77"/>
      <c r="IAN120" s="77"/>
      <c r="IAO120" s="77"/>
      <c r="IAP120" s="77"/>
      <c r="IAQ120" s="77"/>
      <c r="IAR120" s="77"/>
      <c r="IAS120" s="77"/>
      <c r="IAT120" s="77"/>
      <c r="IAU120" s="77"/>
      <c r="IAV120" s="77"/>
      <c r="IAW120" s="77"/>
      <c r="IAX120" s="77"/>
      <c r="IAY120" s="77"/>
      <c r="IAZ120" s="77"/>
      <c r="IBA120" s="77"/>
      <c r="IBB120" s="77"/>
      <c r="IBC120" s="77"/>
      <c r="IBD120" s="77"/>
      <c r="IBE120" s="77"/>
      <c r="IBF120" s="77"/>
      <c r="IBG120" s="77"/>
      <c r="IBH120" s="77"/>
      <c r="IBI120" s="77"/>
      <c r="IBJ120" s="77"/>
      <c r="IBK120" s="77"/>
      <c r="IBL120" s="77"/>
      <c r="IBM120" s="77"/>
      <c r="IBN120" s="77"/>
      <c r="IBO120" s="77"/>
      <c r="IBP120" s="77"/>
      <c r="IBQ120" s="77"/>
      <c r="IBR120" s="77"/>
      <c r="IBS120" s="77"/>
      <c r="IBT120" s="77"/>
      <c r="IBU120" s="77"/>
      <c r="IBV120" s="77"/>
      <c r="IBW120" s="77"/>
      <c r="IBX120" s="77"/>
      <c r="IBY120" s="77"/>
      <c r="IBZ120" s="77"/>
      <c r="ICA120" s="77"/>
      <c r="ICB120" s="77"/>
      <c r="ICC120" s="77"/>
      <c r="ICD120" s="77"/>
      <c r="ICE120" s="77"/>
      <c r="ICF120" s="77"/>
      <c r="ICG120" s="77"/>
      <c r="ICH120" s="77"/>
      <c r="ICI120" s="77"/>
      <c r="ICJ120" s="77"/>
      <c r="ICK120" s="77"/>
      <c r="ICL120" s="77"/>
      <c r="ICM120" s="77"/>
      <c r="ICN120" s="77"/>
      <c r="ICO120" s="77"/>
      <c r="ICP120" s="77"/>
      <c r="ICQ120" s="77"/>
      <c r="ICR120" s="77"/>
      <c r="ICS120" s="77"/>
      <c r="ICT120" s="77"/>
      <c r="ICU120" s="77"/>
      <c r="ICV120" s="77"/>
      <c r="ICW120" s="77"/>
      <c r="ICX120" s="77"/>
      <c r="ICY120" s="77"/>
      <c r="ICZ120" s="77"/>
      <c r="IDA120" s="77"/>
      <c r="IDB120" s="77"/>
      <c r="IDC120" s="77"/>
      <c r="IDD120" s="77"/>
      <c r="IDE120" s="77"/>
      <c r="IDF120" s="77"/>
      <c r="IDG120" s="77"/>
      <c r="IDH120" s="77"/>
      <c r="IDI120" s="77"/>
      <c r="IDJ120" s="77"/>
      <c r="IDK120" s="77"/>
      <c r="IDL120" s="77"/>
      <c r="IDM120" s="77"/>
      <c r="IDN120" s="77"/>
      <c r="IDO120" s="77"/>
      <c r="IDP120" s="77"/>
      <c r="IDQ120" s="77"/>
      <c r="IDR120" s="77"/>
      <c r="IDS120" s="77"/>
      <c r="IDT120" s="77"/>
      <c r="IDU120" s="77"/>
      <c r="IDV120" s="77"/>
      <c r="IDW120" s="77"/>
      <c r="IDX120" s="77"/>
      <c r="IDY120" s="77"/>
      <c r="IDZ120" s="77"/>
      <c r="IEA120" s="77"/>
      <c r="IEB120" s="77"/>
      <c r="IEC120" s="77"/>
      <c r="IED120" s="77"/>
      <c r="IEE120" s="77"/>
      <c r="IEF120" s="77"/>
      <c r="IEG120" s="77"/>
      <c r="IEH120" s="77"/>
      <c r="IEI120" s="77"/>
      <c r="IEJ120" s="77"/>
      <c r="IEK120" s="77"/>
      <c r="IEL120" s="77"/>
      <c r="IEM120" s="77"/>
      <c r="IEN120" s="77"/>
      <c r="IEO120" s="77"/>
      <c r="IEP120" s="77"/>
      <c r="IEQ120" s="77"/>
      <c r="IER120" s="77"/>
      <c r="IES120" s="77"/>
      <c r="IET120" s="77"/>
      <c r="IEU120" s="77"/>
      <c r="IEV120" s="77"/>
      <c r="IEW120" s="77"/>
      <c r="IEX120" s="77"/>
      <c r="IEY120" s="77"/>
      <c r="IEZ120" s="77"/>
      <c r="IFA120" s="77"/>
      <c r="IFB120" s="77"/>
      <c r="IFC120" s="77"/>
      <c r="IFD120" s="77"/>
      <c r="IFE120" s="77"/>
      <c r="IFF120" s="77"/>
      <c r="IFG120" s="77"/>
      <c r="IFH120" s="77"/>
      <c r="IFI120" s="77"/>
      <c r="IFJ120" s="77"/>
      <c r="IFK120" s="77"/>
      <c r="IFL120" s="77"/>
      <c r="IFM120" s="77"/>
      <c r="IFN120" s="77"/>
      <c r="IFO120" s="77"/>
      <c r="IFP120" s="77"/>
      <c r="IFQ120" s="77"/>
      <c r="IFR120" s="77"/>
      <c r="IFS120" s="77"/>
      <c r="IFT120" s="77"/>
      <c r="IFU120" s="77"/>
      <c r="IFV120" s="77"/>
      <c r="IFW120" s="77"/>
      <c r="IFX120" s="77"/>
      <c r="IFY120" s="77"/>
      <c r="IFZ120" s="77"/>
      <c r="IGA120" s="77"/>
      <c r="IGB120" s="77"/>
      <c r="IGC120" s="77"/>
      <c r="IGD120" s="77"/>
      <c r="IGE120" s="77"/>
      <c r="IGF120" s="77"/>
      <c r="IGG120" s="77"/>
      <c r="IGH120" s="77"/>
      <c r="IGI120" s="77"/>
      <c r="IGJ120" s="77"/>
      <c r="IGK120" s="77"/>
      <c r="IGL120" s="77"/>
      <c r="IGM120" s="77"/>
      <c r="IGN120" s="77"/>
      <c r="IGO120" s="77"/>
      <c r="IGP120" s="77"/>
      <c r="IGQ120" s="77"/>
      <c r="IGR120" s="77"/>
      <c r="IGS120" s="77"/>
      <c r="IGT120" s="77"/>
      <c r="IGU120" s="77"/>
      <c r="IGV120" s="77"/>
      <c r="IGW120" s="77"/>
      <c r="IGX120" s="77"/>
      <c r="IGY120" s="77"/>
      <c r="IGZ120" s="77"/>
      <c r="IHA120" s="77"/>
      <c r="IHB120" s="77"/>
      <c r="IHC120" s="77"/>
      <c r="IHD120" s="77"/>
      <c r="IHE120" s="77"/>
      <c r="IHF120" s="77"/>
      <c r="IHG120" s="77"/>
      <c r="IHH120" s="77"/>
      <c r="IHI120" s="77"/>
      <c r="IHJ120" s="77"/>
      <c r="IHK120" s="77"/>
      <c r="IHL120" s="77"/>
      <c r="IHM120" s="77"/>
      <c r="IHN120" s="77"/>
      <c r="IHO120" s="77"/>
      <c r="IHP120" s="77"/>
      <c r="IHQ120" s="77"/>
      <c r="IHR120" s="77"/>
      <c r="IHS120" s="77"/>
      <c r="IHT120" s="77"/>
      <c r="IHU120" s="77"/>
      <c r="IHV120" s="77"/>
      <c r="IHW120" s="77"/>
      <c r="IHX120" s="77"/>
      <c r="IHY120" s="77"/>
      <c r="IHZ120" s="77"/>
      <c r="IIA120" s="77"/>
      <c r="IIB120" s="77"/>
      <c r="IIC120" s="77"/>
      <c r="IID120" s="77"/>
      <c r="IIE120" s="77"/>
      <c r="IIF120" s="77"/>
      <c r="IIG120" s="77"/>
      <c r="IIH120" s="77"/>
      <c r="III120" s="77"/>
      <c r="IIJ120" s="77"/>
      <c r="IIK120" s="77"/>
      <c r="IIL120" s="77"/>
      <c r="IIM120" s="77"/>
      <c r="IIN120" s="77"/>
      <c r="IIO120" s="77"/>
      <c r="IIP120" s="77"/>
      <c r="IIQ120" s="77"/>
      <c r="IIR120" s="77"/>
      <c r="IIS120" s="77"/>
      <c r="IIT120" s="77"/>
      <c r="IIU120" s="77"/>
      <c r="IIV120" s="77"/>
      <c r="IIW120" s="77"/>
      <c r="IIX120" s="77"/>
      <c r="IIY120" s="77"/>
      <c r="IIZ120" s="77"/>
      <c r="IJA120" s="77"/>
      <c r="IJB120" s="77"/>
      <c r="IJC120" s="77"/>
      <c r="IJD120" s="77"/>
      <c r="IJE120" s="77"/>
      <c r="IJF120" s="77"/>
      <c r="IJG120" s="77"/>
      <c r="IJH120" s="77"/>
      <c r="IJI120" s="77"/>
      <c r="IJJ120" s="77"/>
      <c r="IJK120" s="77"/>
      <c r="IJL120" s="77"/>
      <c r="IJM120" s="77"/>
      <c r="IJN120" s="77"/>
      <c r="IJO120" s="77"/>
      <c r="IJP120" s="77"/>
      <c r="IJQ120" s="77"/>
      <c r="IJR120" s="77"/>
      <c r="IJS120" s="77"/>
      <c r="IJT120" s="77"/>
      <c r="IJU120" s="77"/>
      <c r="IJV120" s="77"/>
      <c r="IJW120" s="77"/>
      <c r="IJX120" s="77"/>
      <c r="IJY120" s="77"/>
      <c r="IJZ120" s="77"/>
      <c r="IKA120" s="77"/>
      <c r="IKB120" s="77"/>
      <c r="IKC120" s="77"/>
      <c r="IKD120" s="77"/>
      <c r="IKE120" s="77"/>
      <c r="IKF120" s="77"/>
      <c r="IKG120" s="77"/>
      <c r="IKH120" s="77"/>
      <c r="IKI120" s="77"/>
      <c r="IKJ120" s="77"/>
      <c r="IKK120" s="77"/>
      <c r="IKL120" s="77"/>
      <c r="IKM120" s="77"/>
      <c r="IKN120" s="77"/>
      <c r="IKO120" s="77"/>
      <c r="IKP120" s="77"/>
      <c r="IKQ120" s="77"/>
      <c r="IKR120" s="77"/>
      <c r="IKS120" s="77"/>
      <c r="IKT120" s="77"/>
      <c r="IKU120" s="77"/>
      <c r="IKV120" s="77"/>
      <c r="IKW120" s="77"/>
      <c r="IKX120" s="77"/>
      <c r="IKY120" s="77"/>
      <c r="IKZ120" s="77"/>
      <c r="ILA120" s="77"/>
      <c r="ILB120" s="77"/>
      <c r="ILC120" s="77"/>
      <c r="ILD120" s="77"/>
      <c r="ILE120" s="77"/>
      <c r="ILF120" s="77"/>
      <c r="ILG120" s="77"/>
      <c r="ILH120" s="77"/>
      <c r="ILI120" s="77"/>
      <c r="ILJ120" s="77"/>
      <c r="ILK120" s="77"/>
      <c r="ILL120" s="77"/>
      <c r="ILM120" s="77"/>
      <c r="ILN120" s="77"/>
      <c r="ILO120" s="77"/>
      <c r="ILP120" s="77"/>
      <c r="ILQ120" s="77"/>
      <c r="ILR120" s="77"/>
      <c r="ILS120" s="77"/>
      <c r="ILT120" s="77"/>
      <c r="ILU120" s="77"/>
      <c r="ILV120" s="77"/>
      <c r="ILW120" s="77"/>
      <c r="ILX120" s="77"/>
      <c r="ILY120" s="77"/>
      <c r="ILZ120" s="77"/>
      <c r="IMA120" s="77"/>
      <c r="IMB120" s="77"/>
      <c r="IMC120" s="77"/>
      <c r="IMD120" s="77"/>
      <c r="IME120" s="77"/>
      <c r="IMF120" s="77"/>
      <c r="IMG120" s="77"/>
      <c r="IMH120" s="77"/>
      <c r="IMI120" s="77"/>
      <c r="IMJ120" s="77"/>
      <c r="IMK120" s="77"/>
      <c r="IML120" s="77"/>
      <c r="IMM120" s="77"/>
      <c r="IMN120" s="77"/>
      <c r="IMO120" s="77"/>
      <c r="IMP120" s="77"/>
      <c r="IMQ120" s="77"/>
      <c r="IMR120" s="77"/>
      <c r="IMS120" s="77"/>
      <c r="IMT120" s="77"/>
      <c r="IMU120" s="77"/>
      <c r="IMV120" s="77"/>
      <c r="IMW120" s="77"/>
      <c r="IMX120" s="77"/>
      <c r="IMY120" s="77"/>
      <c r="IMZ120" s="77"/>
      <c r="INA120" s="77"/>
      <c r="INB120" s="77"/>
      <c r="INC120" s="77"/>
      <c r="IND120" s="77"/>
      <c r="INE120" s="77"/>
      <c r="INF120" s="77"/>
      <c r="ING120" s="77"/>
      <c r="INH120" s="77"/>
      <c r="INI120" s="77"/>
      <c r="INJ120" s="77"/>
      <c r="INK120" s="77"/>
      <c r="INL120" s="77"/>
      <c r="INM120" s="77"/>
      <c r="INN120" s="77"/>
      <c r="INO120" s="77"/>
      <c r="INP120" s="77"/>
      <c r="INQ120" s="77"/>
      <c r="INR120" s="77"/>
      <c r="INS120" s="77"/>
      <c r="INT120" s="77"/>
      <c r="INU120" s="77"/>
      <c r="INV120" s="77"/>
      <c r="INW120" s="77"/>
      <c r="INX120" s="77"/>
      <c r="INY120" s="77"/>
      <c r="INZ120" s="77"/>
      <c r="IOA120" s="77"/>
      <c r="IOB120" s="77"/>
      <c r="IOC120" s="77"/>
      <c r="IOD120" s="77"/>
      <c r="IOE120" s="77"/>
      <c r="IOF120" s="77"/>
      <c r="IOG120" s="77"/>
      <c r="IOH120" s="77"/>
      <c r="IOI120" s="77"/>
      <c r="IOJ120" s="77"/>
      <c r="IOK120" s="77"/>
      <c r="IOL120" s="77"/>
      <c r="IOM120" s="77"/>
      <c r="ION120" s="77"/>
      <c r="IOO120" s="77"/>
      <c r="IOP120" s="77"/>
      <c r="IOQ120" s="77"/>
      <c r="IOR120" s="77"/>
      <c r="IOS120" s="77"/>
      <c r="IOT120" s="77"/>
      <c r="IOU120" s="77"/>
      <c r="IOV120" s="77"/>
      <c r="IOW120" s="77"/>
      <c r="IOX120" s="77"/>
      <c r="IOY120" s="77"/>
      <c r="IOZ120" s="77"/>
      <c r="IPA120" s="77"/>
      <c r="IPB120" s="77"/>
      <c r="IPC120" s="77"/>
      <c r="IPD120" s="77"/>
      <c r="IPE120" s="77"/>
      <c r="IPF120" s="77"/>
      <c r="IPG120" s="77"/>
      <c r="IPH120" s="77"/>
      <c r="IPI120" s="77"/>
      <c r="IPJ120" s="77"/>
      <c r="IPK120" s="77"/>
      <c r="IPL120" s="77"/>
      <c r="IPM120" s="77"/>
      <c r="IPN120" s="77"/>
      <c r="IPO120" s="77"/>
      <c r="IPP120" s="77"/>
      <c r="IPQ120" s="77"/>
      <c r="IPR120" s="77"/>
      <c r="IPS120" s="77"/>
      <c r="IPT120" s="77"/>
      <c r="IPU120" s="77"/>
      <c r="IPV120" s="77"/>
      <c r="IPW120" s="77"/>
      <c r="IPX120" s="77"/>
      <c r="IPY120" s="77"/>
      <c r="IPZ120" s="77"/>
      <c r="IQA120" s="77"/>
      <c r="IQB120" s="77"/>
      <c r="IQC120" s="77"/>
      <c r="IQD120" s="77"/>
      <c r="IQE120" s="77"/>
      <c r="IQF120" s="77"/>
      <c r="IQG120" s="77"/>
      <c r="IQH120" s="77"/>
      <c r="IQI120" s="77"/>
      <c r="IQJ120" s="77"/>
      <c r="IQK120" s="77"/>
      <c r="IQL120" s="77"/>
      <c r="IQM120" s="77"/>
      <c r="IQN120" s="77"/>
      <c r="IQO120" s="77"/>
      <c r="IQP120" s="77"/>
      <c r="IQQ120" s="77"/>
      <c r="IQR120" s="77"/>
      <c r="IQS120" s="77"/>
      <c r="IQT120" s="77"/>
      <c r="IQU120" s="77"/>
      <c r="IQV120" s="77"/>
      <c r="IQW120" s="77"/>
      <c r="IQX120" s="77"/>
      <c r="IQY120" s="77"/>
      <c r="IQZ120" s="77"/>
      <c r="IRA120" s="77"/>
      <c r="IRB120" s="77"/>
      <c r="IRC120" s="77"/>
      <c r="IRD120" s="77"/>
      <c r="IRE120" s="77"/>
      <c r="IRF120" s="77"/>
      <c r="IRG120" s="77"/>
      <c r="IRH120" s="77"/>
      <c r="IRI120" s="77"/>
      <c r="IRJ120" s="77"/>
      <c r="IRK120" s="77"/>
      <c r="IRL120" s="77"/>
      <c r="IRM120" s="77"/>
      <c r="IRN120" s="77"/>
      <c r="IRO120" s="77"/>
      <c r="IRP120" s="77"/>
      <c r="IRQ120" s="77"/>
      <c r="IRR120" s="77"/>
      <c r="IRS120" s="77"/>
      <c r="IRT120" s="77"/>
      <c r="IRU120" s="77"/>
      <c r="IRV120" s="77"/>
      <c r="IRW120" s="77"/>
      <c r="IRX120" s="77"/>
      <c r="IRY120" s="77"/>
      <c r="IRZ120" s="77"/>
      <c r="ISA120" s="77"/>
      <c r="ISB120" s="77"/>
      <c r="ISC120" s="77"/>
      <c r="ISD120" s="77"/>
      <c r="ISE120" s="77"/>
      <c r="ISF120" s="77"/>
      <c r="ISG120" s="77"/>
      <c r="ISH120" s="77"/>
      <c r="ISI120" s="77"/>
      <c r="ISJ120" s="77"/>
      <c r="ISK120" s="77"/>
      <c r="ISL120" s="77"/>
      <c r="ISM120" s="77"/>
      <c r="ISN120" s="77"/>
      <c r="ISO120" s="77"/>
      <c r="ISP120" s="77"/>
      <c r="ISQ120" s="77"/>
      <c r="ISR120" s="77"/>
      <c r="ISS120" s="77"/>
      <c r="IST120" s="77"/>
      <c r="ISU120" s="77"/>
      <c r="ISV120" s="77"/>
      <c r="ISW120" s="77"/>
      <c r="ISX120" s="77"/>
      <c r="ISY120" s="77"/>
      <c r="ISZ120" s="77"/>
      <c r="ITA120" s="77"/>
      <c r="ITB120" s="77"/>
      <c r="ITC120" s="77"/>
      <c r="ITD120" s="77"/>
      <c r="ITE120" s="77"/>
      <c r="ITF120" s="77"/>
      <c r="ITG120" s="77"/>
      <c r="ITH120" s="77"/>
      <c r="ITI120" s="77"/>
      <c r="ITJ120" s="77"/>
      <c r="ITK120" s="77"/>
      <c r="ITL120" s="77"/>
      <c r="ITM120" s="77"/>
      <c r="ITN120" s="77"/>
      <c r="ITO120" s="77"/>
      <c r="ITP120" s="77"/>
      <c r="ITQ120" s="77"/>
      <c r="ITR120" s="77"/>
      <c r="ITS120" s="77"/>
      <c r="ITT120" s="77"/>
      <c r="ITU120" s="77"/>
      <c r="ITV120" s="77"/>
      <c r="ITW120" s="77"/>
      <c r="ITX120" s="77"/>
      <c r="ITY120" s="77"/>
      <c r="ITZ120" s="77"/>
      <c r="IUA120" s="77"/>
      <c r="IUB120" s="77"/>
      <c r="IUC120" s="77"/>
      <c r="IUD120" s="77"/>
      <c r="IUE120" s="77"/>
      <c r="IUF120" s="77"/>
      <c r="IUG120" s="77"/>
      <c r="IUH120" s="77"/>
      <c r="IUI120" s="77"/>
      <c r="IUJ120" s="77"/>
      <c r="IUK120" s="77"/>
      <c r="IUL120" s="77"/>
      <c r="IUM120" s="77"/>
      <c r="IUN120" s="77"/>
      <c r="IUO120" s="77"/>
      <c r="IUP120" s="77"/>
      <c r="IUQ120" s="77"/>
      <c r="IUR120" s="77"/>
      <c r="IUS120" s="77"/>
      <c r="IUT120" s="77"/>
      <c r="IUU120" s="77"/>
      <c r="IUV120" s="77"/>
      <c r="IUW120" s="77"/>
      <c r="IUX120" s="77"/>
      <c r="IUY120" s="77"/>
      <c r="IUZ120" s="77"/>
      <c r="IVA120" s="77"/>
      <c r="IVB120" s="77"/>
      <c r="IVC120" s="77"/>
      <c r="IVD120" s="77"/>
      <c r="IVE120" s="77"/>
      <c r="IVF120" s="77"/>
      <c r="IVG120" s="77"/>
      <c r="IVH120" s="77"/>
      <c r="IVI120" s="77"/>
      <c r="IVJ120" s="77"/>
      <c r="IVK120" s="77"/>
      <c r="IVL120" s="77"/>
      <c r="IVM120" s="77"/>
      <c r="IVN120" s="77"/>
      <c r="IVO120" s="77"/>
      <c r="IVP120" s="77"/>
      <c r="IVQ120" s="77"/>
      <c r="IVR120" s="77"/>
      <c r="IVS120" s="77"/>
      <c r="IVT120" s="77"/>
      <c r="IVU120" s="77"/>
      <c r="IVV120" s="77"/>
      <c r="IVW120" s="77"/>
      <c r="IVX120" s="77"/>
      <c r="IVY120" s="77"/>
      <c r="IVZ120" s="77"/>
      <c r="IWA120" s="77"/>
      <c r="IWB120" s="77"/>
      <c r="IWC120" s="77"/>
      <c r="IWD120" s="77"/>
      <c r="IWE120" s="77"/>
      <c r="IWF120" s="77"/>
      <c r="IWG120" s="77"/>
      <c r="IWH120" s="77"/>
      <c r="IWI120" s="77"/>
      <c r="IWJ120" s="77"/>
      <c r="IWK120" s="77"/>
      <c r="IWL120" s="77"/>
      <c r="IWM120" s="77"/>
      <c r="IWN120" s="77"/>
      <c r="IWO120" s="77"/>
      <c r="IWP120" s="77"/>
      <c r="IWQ120" s="77"/>
      <c r="IWR120" s="77"/>
      <c r="IWS120" s="77"/>
      <c r="IWT120" s="77"/>
      <c r="IWU120" s="77"/>
      <c r="IWV120" s="77"/>
      <c r="IWW120" s="77"/>
      <c r="IWX120" s="77"/>
      <c r="IWY120" s="77"/>
      <c r="IWZ120" s="77"/>
      <c r="IXA120" s="77"/>
      <c r="IXB120" s="77"/>
      <c r="IXC120" s="77"/>
      <c r="IXD120" s="77"/>
      <c r="IXE120" s="77"/>
      <c r="IXF120" s="77"/>
      <c r="IXG120" s="77"/>
      <c r="IXH120" s="77"/>
      <c r="IXI120" s="77"/>
      <c r="IXJ120" s="77"/>
      <c r="IXK120" s="77"/>
      <c r="IXL120" s="77"/>
      <c r="IXM120" s="77"/>
      <c r="IXN120" s="77"/>
      <c r="IXO120" s="77"/>
      <c r="IXP120" s="77"/>
      <c r="IXQ120" s="77"/>
      <c r="IXR120" s="77"/>
      <c r="IXS120" s="77"/>
      <c r="IXT120" s="77"/>
      <c r="IXU120" s="77"/>
      <c r="IXV120" s="77"/>
      <c r="IXW120" s="77"/>
      <c r="IXX120" s="77"/>
      <c r="IXY120" s="77"/>
      <c r="IXZ120" s="77"/>
      <c r="IYA120" s="77"/>
      <c r="IYB120" s="77"/>
      <c r="IYC120" s="77"/>
      <c r="IYD120" s="77"/>
      <c r="IYE120" s="77"/>
      <c r="IYF120" s="77"/>
      <c r="IYG120" s="77"/>
      <c r="IYH120" s="77"/>
      <c r="IYI120" s="77"/>
      <c r="IYJ120" s="77"/>
      <c r="IYK120" s="77"/>
      <c r="IYL120" s="77"/>
      <c r="IYM120" s="77"/>
      <c r="IYN120" s="77"/>
      <c r="IYO120" s="77"/>
      <c r="IYP120" s="77"/>
      <c r="IYQ120" s="77"/>
      <c r="IYR120" s="77"/>
      <c r="IYS120" s="77"/>
      <c r="IYT120" s="77"/>
      <c r="IYU120" s="77"/>
      <c r="IYV120" s="77"/>
      <c r="IYW120" s="77"/>
      <c r="IYX120" s="77"/>
      <c r="IYY120" s="77"/>
      <c r="IYZ120" s="77"/>
      <c r="IZA120" s="77"/>
      <c r="IZB120" s="77"/>
      <c r="IZC120" s="77"/>
      <c r="IZD120" s="77"/>
      <c r="IZE120" s="77"/>
      <c r="IZF120" s="77"/>
      <c r="IZG120" s="77"/>
      <c r="IZH120" s="77"/>
      <c r="IZI120" s="77"/>
      <c r="IZJ120" s="77"/>
      <c r="IZK120" s="77"/>
      <c r="IZL120" s="77"/>
      <c r="IZM120" s="77"/>
      <c r="IZN120" s="77"/>
      <c r="IZO120" s="77"/>
      <c r="IZP120" s="77"/>
      <c r="IZQ120" s="77"/>
      <c r="IZR120" s="77"/>
      <c r="IZS120" s="77"/>
      <c r="IZT120" s="77"/>
      <c r="IZU120" s="77"/>
      <c r="IZV120" s="77"/>
      <c r="IZW120" s="77"/>
      <c r="IZX120" s="77"/>
      <c r="IZY120" s="77"/>
      <c r="IZZ120" s="77"/>
      <c r="JAA120" s="77"/>
      <c r="JAB120" s="77"/>
      <c r="JAC120" s="77"/>
      <c r="JAD120" s="77"/>
      <c r="JAE120" s="77"/>
      <c r="JAF120" s="77"/>
      <c r="JAG120" s="77"/>
      <c r="JAH120" s="77"/>
      <c r="JAI120" s="77"/>
      <c r="JAJ120" s="77"/>
      <c r="JAK120" s="77"/>
      <c r="JAL120" s="77"/>
      <c r="JAM120" s="77"/>
      <c r="JAN120" s="77"/>
      <c r="JAO120" s="77"/>
      <c r="JAP120" s="77"/>
      <c r="JAQ120" s="77"/>
      <c r="JAR120" s="77"/>
      <c r="JAS120" s="77"/>
      <c r="JAT120" s="77"/>
      <c r="JAU120" s="77"/>
      <c r="JAV120" s="77"/>
      <c r="JAW120" s="77"/>
      <c r="JAX120" s="77"/>
      <c r="JAY120" s="77"/>
      <c r="JAZ120" s="77"/>
      <c r="JBA120" s="77"/>
      <c r="JBB120" s="77"/>
      <c r="JBC120" s="77"/>
      <c r="JBD120" s="77"/>
      <c r="JBE120" s="77"/>
      <c r="JBF120" s="77"/>
      <c r="JBG120" s="77"/>
      <c r="JBH120" s="77"/>
      <c r="JBI120" s="77"/>
      <c r="JBJ120" s="77"/>
      <c r="JBK120" s="77"/>
      <c r="JBL120" s="77"/>
      <c r="JBM120" s="77"/>
      <c r="JBN120" s="77"/>
      <c r="JBO120" s="77"/>
      <c r="JBP120" s="77"/>
      <c r="JBQ120" s="77"/>
      <c r="JBR120" s="77"/>
      <c r="JBS120" s="77"/>
      <c r="JBT120" s="77"/>
      <c r="JBU120" s="77"/>
      <c r="JBV120" s="77"/>
      <c r="JBW120" s="77"/>
      <c r="JBX120" s="77"/>
      <c r="JBY120" s="77"/>
      <c r="JBZ120" s="77"/>
      <c r="JCA120" s="77"/>
      <c r="JCB120" s="77"/>
      <c r="JCC120" s="77"/>
      <c r="JCD120" s="77"/>
      <c r="JCE120" s="77"/>
      <c r="JCF120" s="77"/>
      <c r="JCG120" s="77"/>
      <c r="JCH120" s="77"/>
      <c r="JCI120" s="77"/>
      <c r="JCJ120" s="77"/>
      <c r="JCK120" s="77"/>
      <c r="JCL120" s="77"/>
      <c r="JCM120" s="77"/>
      <c r="JCN120" s="77"/>
      <c r="JCO120" s="77"/>
      <c r="JCP120" s="77"/>
      <c r="JCQ120" s="77"/>
      <c r="JCR120" s="77"/>
      <c r="JCS120" s="77"/>
      <c r="JCT120" s="77"/>
      <c r="JCU120" s="77"/>
      <c r="JCV120" s="77"/>
      <c r="JCW120" s="77"/>
      <c r="JCX120" s="77"/>
      <c r="JCY120" s="77"/>
      <c r="JCZ120" s="77"/>
      <c r="JDA120" s="77"/>
      <c r="JDB120" s="77"/>
      <c r="JDC120" s="77"/>
      <c r="JDD120" s="77"/>
      <c r="JDE120" s="77"/>
      <c r="JDF120" s="77"/>
      <c r="JDG120" s="77"/>
      <c r="JDH120" s="77"/>
      <c r="JDI120" s="77"/>
      <c r="JDJ120" s="77"/>
      <c r="JDK120" s="77"/>
      <c r="JDL120" s="77"/>
      <c r="JDM120" s="77"/>
      <c r="JDN120" s="77"/>
      <c r="JDO120" s="77"/>
      <c r="JDP120" s="77"/>
      <c r="JDQ120" s="77"/>
      <c r="JDR120" s="77"/>
      <c r="JDS120" s="77"/>
      <c r="JDT120" s="77"/>
      <c r="JDU120" s="77"/>
      <c r="JDV120" s="77"/>
      <c r="JDW120" s="77"/>
      <c r="JDX120" s="77"/>
      <c r="JDY120" s="77"/>
      <c r="JDZ120" s="77"/>
      <c r="JEA120" s="77"/>
      <c r="JEB120" s="77"/>
      <c r="JEC120" s="77"/>
      <c r="JED120" s="77"/>
      <c r="JEE120" s="77"/>
      <c r="JEF120" s="77"/>
      <c r="JEG120" s="77"/>
      <c r="JEH120" s="77"/>
      <c r="JEI120" s="77"/>
      <c r="JEJ120" s="77"/>
      <c r="JEK120" s="77"/>
      <c r="JEL120" s="77"/>
      <c r="JEM120" s="77"/>
      <c r="JEN120" s="77"/>
      <c r="JEO120" s="77"/>
      <c r="JEP120" s="77"/>
      <c r="JEQ120" s="77"/>
      <c r="JER120" s="77"/>
      <c r="JES120" s="77"/>
      <c r="JET120" s="77"/>
      <c r="JEU120" s="77"/>
      <c r="JEV120" s="77"/>
      <c r="JEW120" s="77"/>
      <c r="JEX120" s="77"/>
      <c r="JEY120" s="77"/>
      <c r="JEZ120" s="77"/>
      <c r="JFA120" s="77"/>
      <c r="JFB120" s="77"/>
      <c r="JFC120" s="77"/>
      <c r="JFD120" s="77"/>
      <c r="JFE120" s="77"/>
      <c r="JFF120" s="77"/>
      <c r="JFG120" s="77"/>
      <c r="JFH120" s="77"/>
      <c r="JFI120" s="77"/>
      <c r="JFJ120" s="77"/>
      <c r="JFK120" s="77"/>
      <c r="JFL120" s="77"/>
      <c r="JFM120" s="77"/>
      <c r="JFN120" s="77"/>
      <c r="JFO120" s="77"/>
      <c r="JFP120" s="77"/>
      <c r="JFQ120" s="77"/>
      <c r="JFR120" s="77"/>
      <c r="JFS120" s="77"/>
      <c r="JFT120" s="77"/>
      <c r="JFU120" s="77"/>
      <c r="JFV120" s="77"/>
      <c r="JFW120" s="77"/>
      <c r="JFX120" s="77"/>
      <c r="JFY120" s="77"/>
      <c r="JFZ120" s="77"/>
      <c r="JGA120" s="77"/>
      <c r="JGB120" s="77"/>
      <c r="JGC120" s="77"/>
      <c r="JGD120" s="77"/>
      <c r="JGE120" s="77"/>
      <c r="JGF120" s="77"/>
      <c r="JGG120" s="77"/>
      <c r="JGH120" s="77"/>
      <c r="JGI120" s="77"/>
      <c r="JGJ120" s="77"/>
      <c r="JGK120" s="77"/>
      <c r="JGL120" s="77"/>
      <c r="JGM120" s="77"/>
      <c r="JGN120" s="77"/>
      <c r="JGO120" s="77"/>
      <c r="JGP120" s="77"/>
      <c r="JGQ120" s="77"/>
      <c r="JGR120" s="77"/>
      <c r="JGS120" s="77"/>
      <c r="JGT120" s="77"/>
      <c r="JGU120" s="77"/>
      <c r="JGV120" s="77"/>
      <c r="JGW120" s="77"/>
      <c r="JGX120" s="77"/>
      <c r="JGY120" s="77"/>
      <c r="JGZ120" s="77"/>
      <c r="JHA120" s="77"/>
      <c r="JHB120" s="77"/>
      <c r="JHC120" s="77"/>
      <c r="JHD120" s="77"/>
      <c r="JHE120" s="77"/>
      <c r="JHF120" s="77"/>
      <c r="JHG120" s="77"/>
      <c r="JHH120" s="77"/>
      <c r="JHI120" s="77"/>
      <c r="JHJ120" s="77"/>
      <c r="JHK120" s="77"/>
      <c r="JHL120" s="77"/>
      <c r="JHM120" s="77"/>
      <c r="JHN120" s="77"/>
      <c r="JHO120" s="77"/>
      <c r="JHP120" s="77"/>
      <c r="JHQ120" s="77"/>
      <c r="JHR120" s="77"/>
      <c r="JHS120" s="77"/>
      <c r="JHT120" s="77"/>
      <c r="JHU120" s="77"/>
      <c r="JHV120" s="77"/>
      <c r="JHW120" s="77"/>
      <c r="JHX120" s="77"/>
      <c r="JHY120" s="77"/>
      <c r="JHZ120" s="77"/>
      <c r="JIA120" s="77"/>
      <c r="JIB120" s="77"/>
      <c r="JIC120" s="77"/>
      <c r="JID120" s="77"/>
      <c r="JIE120" s="77"/>
      <c r="JIF120" s="77"/>
      <c r="JIG120" s="77"/>
      <c r="JIH120" s="77"/>
      <c r="JII120" s="77"/>
      <c r="JIJ120" s="77"/>
      <c r="JIK120" s="77"/>
      <c r="JIL120" s="77"/>
      <c r="JIM120" s="77"/>
      <c r="JIN120" s="77"/>
      <c r="JIO120" s="77"/>
      <c r="JIP120" s="77"/>
      <c r="JIQ120" s="77"/>
      <c r="JIR120" s="77"/>
      <c r="JIS120" s="77"/>
      <c r="JIT120" s="77"/>
      <c r="JIU120" s="77"/>
      <c r="JIV120" s="77"/>
      <c r="JIW120" s="77"/>
      <c r="JIX120" s="77"/>
      <c r="JIY120" s="77"/>
      <c r="JIZ120" s="77"/>
      <c r="JJA120" s="77"/>
      <c r="JJB120" s="77"/>
      <c r="JJC120" s="77"/>
      <c r="JJD120" s="77"/>
      <c r="JJE120" s="77"/>
      <c r="JJF120" s="77"/>
      <c r="JJG120" s="77"/>
      <c r="JJH120" s="77"/>
      <c r="JJI120" s="77"/>
      <c r="JJJ120" s="77"/>
      <c r="JJK120" s="77"/>
      <c r="JJL120" s="77"/>
      <c r="JJM120" s="77"/>
      <c r="JJN120" s="77"/>
      <c r="JJO120" s="77"/>
      <c r="JJP120" s="77"/>
      <c r="JJQ120" s="77"/>
      <c r="JJR120" s="77"/>
      <c r="JJS120" s="77"/>
      <c r="JJT120" s="77"/>
      <c r="JJU120" s="77"/>
      <c r="JJV120" s="77"/>
      <c r="JJW120" s="77"/>
      <c r="JJX120" s="77"/>
      <c r="JJY120" s="77"/>
      <c r="JJZ120" s="77"/>
      <c r="JKA120" s="77"/>
      <c r="JKB120" s="77"/>
      <c r="JKC120" s="77"/>
      <c r="JKD120" s="77"/>
      <c r="JKE120" s="77"/>
      <c r="JKF120" s="77"/>
      <c r="JKG120" s="77"/>
      <c r="JKH120" s="77"/>
      <c r="JKI120" s="77"/>
      <c r="JKJ120" s="77"/>
      <c r="JKK120" s="77"/>
      <c r="JKL120" s="77"/>
      <c r="JKM120" s="77"/>
      <c r="JKN120" s="77"/>
      <c r="JKO120" s="77"/>
      <c r="JKP120" s="77"/>
      <c r="JKQ120" s="77"/>
      <c r="JKR120" s="77"/>
      <c r="JKS120" s="77"/>
      <c r="JKT120" s="77"/>
      <c r="JKU120" s="77"/>
      <c r="JKV120" s="77"/>
      <c r="JKW120" s="77"/>
      <c r="JKX120" s="77"/>
      <c r="JKY120" s="77"/>
      <c r="JKZ120" s="77"/>
      <c r="JLA120" s="77"/>
      <c r="JLB120" s="77"/>
      <c r="JLC120" s="77"/>
      <c r="JLD120" s="77"/>
      <c r="JLE120" s="77"/>
      <c r="JLF120" s="77"/>
      <c r="JLG120" s="77"/>
      <c r="JLH120" s="77"/>
      <c r="JLI120" s="77"/>
      <c r="JLJ120" s="77"/>
      <c r="JLK120" s="77"/>
      <c r="JLL120" s="77"/>
      <c r="JLM120" s="77"/>
      <c r="JLN120" s="77"/>
      <c r="JLO120" s="77"/>
      <c r="JLP120" s="77"/>
      <c r="JLQ120" s="77"/>
      <c r="JLR120" s="77"/>
      <c r="JLS120" s="77"/>
      <c r="JLT120" s="77"/>
      <c r="JLU120" s="77"/>
      <c r="JLV120" s="77"/>
      <c r="JLW120" s="77"/>
      <c r="JLX120" s="77"/>
      <c r="JLY120" s="77"/>
      <c r="JLZ120" s="77"/>
      <c r="JMA120" s="77"/>
      <c r="JMB120" s="77"/>
      <c r="JMC120" s="77"/>
      <c r="JMD120" s="77"/>
      <c r="JME120" s="77"/>
      <c r="JMF120" s="77"/>
      <c r="JMG120" s="77"/>
      <c r="JMH120" s="77"/>
      <c r="JMI120" s="77"/>
      <c r="JMJ120" s="77"/>
      <c r="JMK120" s="77"/>
      <c r="JML120" s="77"/>
      <c r="JMM120" s="77"/>
      <c r="JMN120" s="77"/>
      <c r="JMO120" s="77"/>
      <c r="JMP120" s="77"/>
      <c r="JMQ120" s="77"/>
      <c r="JMR120" s="77"/>
      <c r="JMS120" s="77"/>
      <c r="JMT120" s="77"/>
      <c r="JMU120" s="77"/>
      <c r="JMV120" s="77"/>
      <c r="JMW120" s="77"/>
      <c r="JMX120" s="77"/>
      <c r="JMY120" s="77"/>
      <c r="JMZ120" s="77"/>
      <c r="JNA120" s="77"/>
      <c r="JNB120" s="77"/>
      <c r="JNC120" s="77"/>
      <c r="JND120" s="77"/>
      <c r="JNE120" s="77"/>
      <c r="JNF120" s="77"/>
      <c r="JNG120" s="77"/>
      <c r="JNH120" s="77"/>
      <c r="JNI120" s="77"/>
      <c r="JNJ120" s="77"/>
      <c r="JNK120" s="77"/>
      <c r="JNL120" s="77"/>
      <c r="JNM120" s="77"/>
      <c r="JNN120" s="77"/>
      <c r="JNO120" s="77"/>
      <c r="JNP120" s="77"/>
      <c r="JNQ120" s="77"/>
      <c r="JNR120" s="77"/>
      <c r="JNS120" s="77"/>
      <c r="JNT120" s="77"/>
      <c r="JNU120" s="77"/>
      <c r="JNV120" s="77"/>
      <c r="JNW120" s="77"/>
      <c r="JNX120" s="77"/>
      <c r="JNY120" s="77"/>
      <c r="JNZ120" s="77"/>
      <c r="JOA120" s="77"/>
      <c r="JOB120" s="77"/>
      <c r="JOC120" s="77"/>
      <c r="JOD120" s="77"/>
      <c r="JOE120" s="77"/>
      <c r="JOF120" s="77"/>
      <c r="JOG120" s="77"/>
      <c r="JOH120" s="77"/>
      <c r="JOI120" s="77"/>
      <c r="JOJ120" s="77"/>
      <c r="JOK120" s="77"/>
      <c r="JOL120" s="77"/>
      <c r="JOM120" s="77"/>
      <c r="JON120" s="77"/>
      <c r="JOO120" s="77"/>
      <c r="JOP120" s="77"/>
      <c r="JOQ120" s="77"/>
      <c r="JOR120" s="77"/>
      <c r="JOS120" s="77"/>
      <c r="JOT120" s="77"/>
      <c r="JOU120" s="77"/>
      <c r="JOV120" s="77"/>
      <c r="JOW120" s="77"/>
      <c r="JOX120" s="77"/>
      <c r="JOY120" s="77"/>
      <c r="JOZ120" s="77"/>
      <c r="JPA120" s="77"/>
      <c r="JPB120" s="77"/>
      <c r="JPC120" s="77"/>
      <c r="JPD120" s="77"/>
      <c r="JPE120" s="77"/>
      <c r="JPF120" s="77"/>
      <c r="JPG120" s="77"/>
      <c r="JPH120" s="77"/>
      <c r="JPI120" s="77"/>
      <c r="JPJ120" s="77"/>
      <c r="JPK120" s="77"/>
      <c r="JPL120" s="77"/>
      <c r="JPM120" s="77"/>
      <c r="JPN120" s="77"/>
      <c r="JPO120" s="77"/>
      <c r="JPP120" s="77"/>
      <c r="JPQ120" s="77"/>
      <c r="JPR120" s="77"/>
      <c r="JPS120" s="77"/>
      <c r="JPT120" s="77"/>
      <c r="JPU120" s="77"/>
      <c r="JPV120" s="77"/>
      <c r="JPW120" s="77"/>
      <c r="JPX120" s="77"/>
      <c r="JPY120" s="77"/>
      <c r="JPZ120" s="77"/>
      <c r="JQA120" s="77"/>
      <c r="JQB120" s="77"/>
      <c r="JQC120" s="77"/>
      <c r="JQD120" s="77"/>
      <c r="JQE120" s="77"/>
      <c r="JQF120" s="77"/>
      <c r="JQG120" s="77"/>
      <c r="JQH120" s="77"/>
      <c r="JQI120" s="77"/>
      <c r="JQJ120" s="77"/>
      <c r="JQK120" s="77"/>
      <c r="JQL120" s="77"/>
      <c r="JQM120" s="77"/>
      <c r="JQN120" s="77"/>
      <c r="JQO120" s="77"/>
      <c r="JQP120" s="77"/>
      <c r="JQQ120" s="77"/>
      <c r="JQR120" s="77"/>
      <c r="JQS120" s="77"/>
      <c r="JQT120" s="77"/>
      <c r="JQU120" s="77"/>
      <c r="JQV120" s="77"/>
      <c r="JQW120" s="77"/>
      <c r="JQX120" s="77"/>
      <c r="JQY120" s="77"/>
      <c r="JQZ120" s="77"/>
      <c r="JRA120" s="77"/>
      <c r="JRB120" s="77"/>
      <c r="JRC120" s="77"/>
      <c r="JRD120" s="77"/>
      <c r="JRE120" s="77"/>
      <c r="JRF120" s="77"/>
      <c r="JRG120" s="77"/>
      <c r="JRH120" s="77"/>
      <c r="JRI120" s="77"/>
      <c r="JRJ120" s="77"/>
      <c r="JRK120" s="77"/>
      <c r="JRL120" s="77"/>
      <c r="JRM120" s="77"/>
      <c r="JRN120" s="77"/>
      <c r="JRO120" s="77"/>
      <c r="JRP120" s="77"/>
      <c r="JRQ120" s="77"/>
      <c r="JRR120" s="77"/>
      <c r="JRS120" s="77"/>
      <c r="JRT120" s="77"/>
      <c r="JRU120" s="77"/>
      <c r="JRV120" s="77"/>
      <c r="JRW120" s="77"/>
      <c r="JRX120" s="77"/>
      <c r="JRY120" s="77"/>
      <c r="JRZ120" s="77"/>
      <c r="JSA120" s="77"/>
      <c r="JSB120" s="77"/>
      <c r="JSC120" s="77"/>
      <c r="JSD120" s="77"/>
      <c r="JSE120" s="77"/>
      <c r="JSF120" s="77"/>
      <c r="JSG120" s="77"/>
      <c r="JSH120" s="77"/>
      <c r="JSI120" s="77"/>
      <c r="JSJ120" s="77"/>
      <c r="JSK120" s="77"/>
      <c r="JSL120" s="77"/>
      <c r="JSM120" s="77"/>
      <c r="JSN120" s="77"/>
      <c r="JSO120" s="77"/>
      <c r="JSP120" s="77"/>
      <c r="JSQ120" s="77"/>
      <c r="JSR120" s="77"/>
      <c r="JSS120" s="77"/>
      <c r="JST120" s="77"/>
      <c r="JSU120" s="77"/>
      <c r="JSV120" s="77"/>
      <c r="JSW120" s="77"/>
      <c r="JSX120" s="77"/>
      <c r="JSY120" s="77"/>
      <c r="JSZ120" s="77"/>
      <c r="JTA120" s="77"/>
      <c r="JTB120" s="77"/>
      <c r="JTC120" s="77"/>
      <c r="JTD120" s="77"/>
      <c r="JTE120" s="77"/>
      <c r="JTF120" s="77"/>
      <c r="JTG120" s="77"/>
      <c r="JTH120" s="77"/>
      <c r="JTI120" s="77"/>
      <c r="JTJ120" s="77"/>
      <c r="JTK120" s="77"/>
      <c r="JTL120" s="77"/>
      <c r="JTM120" s="77"/>
      <c r="JTN120" s="77"/>
      <c r="JTO120" s="77"/>
      <c r="JTP120" s="77"/>
      <c r="JTQ120" s="77"/>
      <c r="JTR120" s="77"/>
      <c r="JTS120" s="77"/>
      <c r="JTT120" s="77"/>
      <c r="JTU120" s="77"/>
      <c r="JTV120" s="77"/>
      <c r="JTW120" s="77"/>
      <c r="JTX120" s="77"/>
      <c r="JTY120" s="77"/>
      <c r="JTZ120" s="77"/>
      <c r="JUA120" s="77"/>
      <c r="JUB120" s="77"/>
      <c r="JUC120" s="77"/>
      <c r="JUD120" s="77"/>
      <c r="JUE120" s="77"/>
      <c r="JUF120" s="77"/>
      <c r="JUG120" s="77"/>
      <c r="JUH120" s="77"/>
      <c r="JUI120" s="77"/>
      <c r="JUJ120" s="77"/>
      <c r="JUK120" s="77"/>
      <c r="JUL120" s="77"/>
      <c r="JUM120" s="77"/>
      <c r="JUN120" s="77"/>
      <c r="JUO120" s="77"/>
      <c r="JUP120" s="77"/>
      <c r="JUQ120" s="77"/>
      <c r="JUR120" s="77"/>
      <c r="JUS120" s="77"/>
      <c r="JUT120" s="77"/>
      <c r="JUU120" s="77"/>
      <c r="JUV120" s="77"/>
      <c r="JUW120" s="77"/>
      <c r="JUX120" s="77"/>
      <c r="JUY120" s="77"/>
      <c r="JUZ120" s="77"/>
      <c r="JVA120" s="77"/>
      <c r="JVB120" s="77"/>
      <c r="JVC120" s="77"/>
      <c r="JVD120" s="77"/>
      <c r="JVE120" s="77"/>
      <c r="JVF120" s="77"/>
      <c r="JVG120" s="77"/>
      <c r="JVH120" s="77"/>
      <c r="JVI120" s="77"/>
      <c r="JVJ120" s="77"/>
      <c r="JVK120" s="77"/>
      <c r="JVL120" s="77"/>
      <c r="JVM120" s="77"/>
      <c r="JVN120" s="77"/>
      <c r="JVO120" s="77"/>
      <c r="JVP120" s="77"/>
      <c r="JVQ120" s="77"/>
      <c r="JVR120" s="77"/>
      <c r="JVS120" s="77"/>
      <c r="JVT120" s="77"/>
      <c r="JVU120" s="77"/>
      <c r="JVV120" s="77"/>
      <c r="JVW120" s="77"/>
      <c r="JVX120" s="77"/>
      <c r="JVY120" s="77"/>
      <c r="JVZ120" s="77"/>
      <c r="JWA120" s="77"/>
      <c r="JWB120" s="77"/>
      <c r="JWC120" s="77"/>
      <c r="JWD120" s="77"/>
      <c r="JWE120" s="77"/>
      <c r="JWF120" s="77"/>
      <c r="JWG120" s="77"/>
      <c r="JWH120" s="77"/>
      <c r="JWI120" s="77"/>
      <c r="JWJ120" s="77"/>
      <c r="JWK120" s="77"/>
      <c r="JWL120" s="77"/>
      <c r="JWM120" s="77"/>
      <c r="JWN120" s="77"/>
      <c r="JWO120" s="77"/>
      <c r="JWP120" s="77"/>
      <c r="JWQ120" s="77"/>
      <c r="JWR120" s="77"/>
      <c r="JWS120" s="77"/>
      <c r="JWT120" s="77"/>
      <c r="JWU120" s="77"/>
      <c r="JWV120" s="77"/>
      <c r="JWW120" s="77"/>
      <c r="JWX120" s="77"/>
      <c r="JWY120" s="77"/>
      <c r="JWZ120" s="77"/>
      <c r="JXA120" s="77"/>
      <c r="JXB120" s="77"/>
      <c r="JXC120" s="77"/>
      <c r="JXD120" s="77"/>
      <c r="JXE120" s="77"/>
      <c r="JXF120" s="77"/>
      <c r="JXG120" s="77"/>
      <c r="JXH120" s="77"/>
      <c r="JXI120" s="77"/>
      <c r="JXJ120" s="77"/>
      <c r="JXK120" s="77"/>
      <c r="JXL120" s="77"/>
      <c r="JXM120" s="77"/>
      <c r="JXN120" s="77"/>
      <c r="JXO120" s="77"/>
      <c r="JXP120" s="77"/>
      <c r="JXQ120" s="77"/>
      <c r="JXR120" s="77"/>
      <c r="JXS120" s="77"/>
      <c r="JXT120" s="77"/>
      <c r="JXU120" s="77"/>
      <c r="JXV120" s="77"/>
      <c r="JXW120" s="77"/>
      <c r="JXX120" s="77"/>
      <c r="JXY120" s="77"/>
      <c r="JXZ120" s="77"/>
      <c r="JYA120" s="77"/>
      <c r="JYB120" s="77"/>
      <c r="JYC120" s="77"/>
      <c r="JYD120" s="77"/>
      <c r="JYE120" s="77"/>
      <c r="JYF120" s="77"/>
      <c r="JYG120" s="77"/>
      <c r="JYH120" s="77"/>
      <c r="JYI120" s="77"/>
      <c r="JYJ120" s="77"/>
      <c r="JYK120" s="77"/>
      <c r="JYL120" s="77"/>
      <c r="JYM120" s="77"/>
      <c r="JYN120" s="77"/>
      <c r="JYO120" s="77"/>
      <c r="JYP120" s="77"/>
      <c r="JYQ120" s="77"/>
      <c r="JYR120" s="77"/>
      <c r="JYS120" s="77"/>
      <c r="JYT120" s="77"/>
      <c r="JYU120" s="77"/>
      <c r="JYV120" s="77"/>
      <c r="JYW120" s="77"/>
      <c r="JYX120" s="77"/>
      <c r="JYY120" s="77"/>
      <c r="JYZ120" s="77"/>
      <c r="JZA120" s="77"/>
      <c r="JZB120" s="77"/>
      <c r="JZC120" s="77"/>
      <c r="JZD120" s="77"/>
      <c r="JZE120" s="77"/>
      <c r="JZF120" s="77"/>
      <c r="JZG120" s="77"/>
      <c r="JZH120" s="77"/>
      <c r="JZI120" s="77"/>
      <c r="JZJ120" s="77"/>
      <c r="JZK120" s="77"/>
      <c r="JZL120" s="77"/>
      <c r="JZM120" s="77"/>
      <c r="JZN120" s="77"/>
      <c r="JZO120" s="77"/>
      <c r="JZP120" s="77"/>
      <c r="JZQ120" s="77"/>
      <c r="JZR120" s="77"/>
      <c r="JZS120" s="77"/>
      <c r="JZT120" s="77"/>
      <c r="JZU120" s="77"/>
      <c r="JZV120" s="77"/>
      <c r="JZW120" s="77"/>
      <c r="JZX120" s="77"/>
      <c r="JZY120" s="77"/>
      <c r="JZZ120" s="77"/>
      <c r="KAA120" s="77"/>
      <c r="KAB120" s="77"/>
      <c r="KAC120" s="77"/>
      <c r="KAD120" s="77"/>
      <c r="KAE120" s="77"/>
      <c r="KAF120" s="77"/>
      <c r="KAG120" s="77"/>
      <c r="KAH120" s="77"/>
      <c r="KAI120" s="77"/>
      <c r="KAJ120" s="77"/>
      <c r="KAK120" s="77"/>
      <c r="KAL120" s="77"/>
      <c r="KAM120" s="77"/>
      <c r="KAN120" s="77"/>
      <c r="KAO120" s="77"/>
      <c r="KAP120" s="77"/>
      <c r="KAQ120" s="77"/>
      <c r="KAR120" s="77"/>
      <c r="KAS120" s="77"/>
      <c r="KAT120" s="77"/>
      <c r="KAU120" s="77"/>
      <c r="KAV120" s="77"/>
      <c r="KAW120" s="77"/>
      <c r="KAX120" s="77"/>
      <c r="KAY120" s="77"/>
      <c r="KAZ120" s="77"/>
      <c r="KBA120" s="77"/>
      <c r="KBB120" s="77"/>
      <c r="KBC120" s="77"/>
      <c r="KBD120" s="77"/>
      <c r="KBE120" s="77"/>
      <c r="KBF120" s="77"/>
      <c r="KBG120" s="77"/>
      <c r="KBH120" s="77"/>
      <c r="KBI120" s="77"/>
      <c r="KBJ120" s="77"/>
      <c r="KBK120" s="77"/>
      <c r="KBL120" s="77"/>
      <c r="KBM120" s="77"/>
      <c r="KBN120" s="77"/>
      <c r="KBO120" s="77"/>
      <c r="KBP120" s="77"/>
      <c r="KBQ120" s="77"/>
      <c r="KBR120" s="77"/>
      <c r="KBS120" s="77"/>
      <c r="KBT120" s="77"/>
      <c r="KBU120" s="77"/>
      <c r="KBV120" s="77"/>
      <c r="KBW120" s="77"/>
      <c r="KBX120" s="77"/>
      <c r="KBY120" s="77"/>
      <c r="KBZ120" s="77"/>
      <c r="KCA120" s="77"/>
      <c r="KCB120" s="77"/>
      <c r="KCC120" s="77"/>
      <c r="KCD120" s="77"/>
      <c r="KCE120" s="77"/>
      <c r="KCF120" s="77"/>
      <c r="KCG120" s="77"/>
      <c r="KCH120" s="77"/>
      <c r="KCI120" s="77"/>
      <c r="KCJ120" s="77"/>
      <c r="KCK120" s="77"/>
      <c r="KCL120" s="77"/>
      <c r="KCM120" s="77"/>
      <c r="KCN120" s="77"/>
      <c r="KCO120" s="77"/>
      <c r="KCP120" s="77"/>
      <c r="KCQ120" s="77"/>
      <c r="KCR120" s="77"/>
      <c r="KCS120" s="77"/>
      <c r="KCT120" s="77"/>
      <c r="KCU120" s="77"/>
      <c r="KCV120" s="77"/>
      <c r="KCW120" s="77"/>
      <c r="KCX120" s="77"/>
      <c r="KCY120" s="77"/>
      <c r="KCZ120" s="77"/>
      <c r="KDA120" s="77"/>
      <c r="KDB120" s="77"/>
      <c r="KDC120" s="77"/>
      <c r="KDD120" s="77"/>
      <c r="KDE120" s="77"/>
      <c r="KDF120" s="77"/>
      <c r="KDG120" s="77"/>
      <c r="KDH120" s="77"/>
      <c r="KDI120" s="77"/>
      <c r="KDJ120" s="77"/>
      <c r="KDK120" s="77"/>
      <c r="KDL120" s="77"/>
      <c r="KDM120" s="77"/>
      <c r="KDN120" s="77"/>
      <c r="KDO120" s="77"/>
      <c r="KDP120" s="77"/>
      <c r="KDQ120" s="77"/>
      <c r="KDR120" s="77"/>
      <c r="KDS120" s="77"/>
      <c r="KDT120" s="77"/>
      <c r="KDU120" s="77"/>
      <c r="KDV120" s="77"/>
      <c r="KDW120" s="77"/>
      <c r="KDX120" s="77"/>
      <c r="KDY120" s="77"/>
      <c r="KDZ120" s="77"/>
      <c r="KEA120" s="77"/>
      <c r="KEB120" s="77"/>
      <c r="KEC120" s="77"/>
      <c r="KED120" s="77"/>
      <c r="KEE120" s="77"/>
      <c r="KEF120" s="77"/>
      <c r="KEG120" s="77"/>
      <c r="KEH120" s="77"/>
      <c r="KEI120" s="77"/>
      <c r="KEJ120" s="77"/>
      <c r="KEK120" s="77"/>
      <c r="KEL120" s="77"/>
      <c r="KEM120" s="77"/>
      <c r="KEN120" s="77"/>
      <c r="KEO120" s="77"/>
      <c r="KEP120" s="77"/>
      <c r="KEQ120" s="77"/>
      <c r="KER120" s="77"/>
      <c r="KES120" s="77"/>
      <c r="KET120" s="77"/>
      <c r="KEU120" s="77"/>
      <c r="KEV120" s="77"/>
      <c r="KEW120" s="77"/>
      <c r="KEX120" s="77"/>
      <c r="KEY120" s="77"/>
      <c r="KEZ120" s="77"/>
      <c r="KFA120" s="77"/>
      <c r="KFB120" s="77"/>
      <c r="KFC120" s="77"/>
      <c r="KFD120" s="77"/>
      <c r="KFE120" s="77"/>
      <c r="KFF120" s="77"/>
      <c r="KFG120" s="77"/>
      <c r="KFH120" s="77"/>
      <c r="KFI120" s="77"/>
      <c r="KFJ120" s="77"/>
      <c r="KFK120" s="77"/>
      <c r="KFL120" s="77"/>
      <c r="KFM120" s="77"/>
      <c r="KFN120" s="77"/>
      <c r="KFO120" s="77"/>
      <c r="KFP120" s="77"/>
      <c r="KFQ120" s="77"/>
      <c r="KFR120" s="77"/>
      <c r="KFS120" s="77"/>
      <c r="KFT120" s="77"/>
      <c r="KFU120" s="77"/>
      <c r="KFV120" s="77"/>
      <c r="KFW120" s="77"/>
      <c r="KFX120" s="77"/>
      <c r="KFY120" s="77"/>
      <c r="KFZ120" s="77"/>
      <c r="KGA120" s="77"/>
      <c r="KGB120" s="77"/>
      <c r="KGC120" s="77"/>
      <c r="KGD120" s="77"/>
      <c r="KGE120" s="77"/>
      <c r="KGF120" s="77"/>
      <c r="KGG120" s="77"/>
      <c r="KGH120" s="77"/>
      <c r="KGI120" s="77"/>
      <c r="KGJ120" s="77"/>
      <c r="KGK120" s="77"/>
      <c r="KGL120" s="77"/>
      <c r="KGM120" s="77"/>
      <c r="KGN120" s="77"/>
      <c r="KGO120" s="77"/>
      <c r="KGP120" s="77"/>
      <c r="KGQ120" s="77"/>
      <c r="KGR120" s="77"/>
      <c r="KGS120" s="77"/>
      <c r="KGT120" s="77"/>
      <c r="KGU120" s="77"/>
      <c r="KGV120" s="77"/>
      <c r="KGW120" s="77"/>
      <c r="KGX120" s="77"/>
      <c r="KGY120" s="77"/>
      <c r="KGZ120" s="77"/>
      <c r="KHA120" s="77"/>
      <c r="KHB120" s="77"/>
      <c r="KHC120" s="77"/>
      <c r="KHD120" s="77"/>
      <c r="KHE120" s="77"/>
      <c r="KHF120" s="77"/>
      <c r="KHG120" s="77"/>
      <c r="KHH120" s="77"/>
      <c r="KHI120" s="77"/>
      <c r="KHJ120" s="77"/>
      <c r="KHK120" s="77"/>
      <c r="KHL120" s="77"/>
      <c r="KHM120" s="77"/>
      <c r="KHN120" s="77"/>
      <c r="KHO120" s="77"/>
      <c r="KHP120" s="77"/>
      <c r="KHQ120" s="77"/>
      <c r="KHR120" s="77"/>
      <c r="KHS120" s="77"/>
      <c r="KHT120" s="77"/>
      <c r="KHU120" s="77"/>
      <c r="KHV120" s="77"/>
      <c r="KHW120" s="77"/>
      <c r="KHX120" s="77"/>
      <c r="KHY120" s="77"/>
      <c r="KHZ120" s="77"/>
      <c r="KIA120" s="77"/>
      <c r="KIB120" s="77"/>
      <c r="KIC120" s="77"/>
      <c r="KID120" s="77"/>
      <c r="KIE120" s="77"/>
      <c r="KIF120" s="77"/>
      <c r="KIG120" s="77"/>
      <c r="KIH120" s="77"/>
      <c r="KII120" s="77"/>
      <c r="KIJ120" s="77"/>
      <c r="KIK120" s="77"/>
      <c r="KIL120" s="77"/>
      <c r="KIM120" s="77"/>
      <c r="KIN120" s="77"/>
      <c r="KIO120" s="77"/>
      <c r="KIP120" s="77"/>
      <c r="KIQ120" s="77"/>
      <c r="KIR120" s="77"/>
      <c r="KIS120" s="77"/>
      <c r="KIT120" s="77"/>
      <c r="KIU120" s="77"/>
      <c r="KIV120" s="77"/>
      <c r="KIW120" s="77"/>
      <c r="KIX120" s="77"/>
      <c r="KIY120" s="77"/>
      <c r="KIZ120" s="77"/>
      <c r="KJA120" s="77"/>
      <c r="KJB120" s="77"/>
      <c r="KJC120" s="77"/>
      <c r="KJD120" s="77"/>
      <c r="KJE120" s="77"/>
      <c r="KJF120" s="77"/>
      <c r="KJG120" s="77"/>
      <c r="KJH120" s="77"/>
      <c r="KJI120" s="77"/>
      <c r="KJJ120" s="77"/>
      <c r="KJK120" s="77"/>
      <c r="KJL120" s="77"/>
      <c r="KJM120" s="77"/>
      <c r="KJN120" s="77"/>
      <c r="KJO120" s="77"/>
      <c r="KJP120" s="77"/>
      <c r="KJQ120" s="77"/>
      <c r="KJR120" s="77"/>
      <c r="KJS120" s="77"/>
      <c r="KJT120" s="77"/>
      <c r="KJU120" s="77"/>
      <c r="KJV120" s="77"/>
      <c r="KJW120" s="77"/>
      <c r="KJX120" s="77"/>
      <c r="KJY120" s="77"/>
      <c r="KJZ120" s="77"/>
      <c r="KKA120" s="77"/>
      <c r="KKB120" s="77"/>
      <c r="KKC120" s="77"/>
      <c r="KKD120" s="77"/>
      <c r="KKE120" s="77"/>
      <c r="KKF120" s="77"/>
      <c r="KKG120" s="77"/>
      <c r="KKH120" s="77"/>
      <c r="KKI120" s="77"/>
      <c r="KKJ120" s="77"/>
      <c r="KKK120" s="77"/>
      <c r="KKL120" s="77"/>
      <c r="KKM120" s="77"/>
      <c r="KKN120" s="77"/>
      <c r="KKO120" s="77"/>
      <c r="KKP120" s="77"/>
      <c r="KKQ120" s="77"/>
      <c r="KKR120" s="77"/>
      <c r="KKS120" s="77"/>
      <c r="KKT120" s="77"/>
      <c r="KKU120" s="77"/>
      <c r="KKV120" s="77"/>
      <c r="KKW120" s="77"/>
      <c r="KKX120" s="77"/>
      <c r="KKY120" s="77"/>
      <c r="KKZ120" s="77"/>
      <c r="KLA120" s="77"/>
      <c r="KLB120" s="77"/>
      <c r="KLC120" s="77"/>
      <c r="KLD120" s="77"/>
      <c r="KLE120" s="77"/>
      <c r="KLF120" s="77"/>
      <c r="KLG120" s="77"/>
      <c r="KLH120" s="77"/>
      <c r="KLI120" s="77"/>
      <c r="KLJ120" s="77"/>
      <c r="KLK120" s="77"/>
      <c r="KLL120" s="77"/>
      <c r="KLM120" s="77"/>
      <c r="KLN120" s="77"/>
      <c r="KLO120" s="77"/>
      <c r="KLP120" s="77"/>
      <c r="KLQ120" s="77"/>
      <c r="KLR120" s="77"/>
      <c r="KLS120" s="77"/>
      <c r="KLT120" s="77"/>
      <c r="KLU120" s="77"/>
      <c r="KLV120" s="77"/>
      <c r="KLW120" s="77"/>
      <c r="KLX120" s="77"/>
      <c r="KLY120" s="77"/>
      <c r="KLZ120" s="77"/>
      <c r="KMA120" s="77"/>
      <c r="KMB120" s="77"/>
      <c r="KMC120" s="77"/>
      <c r="KMD120" s="77"/>
      <c r="KME120" s="77"/>
      <c r="KMF120" s="77"/>
      <c r="KMG120" s="77"/>
      <c r="KMH120" s="77"/>
      <c r="KMI120" s="77"/>
      <c r="KMJ120" s="77"/>
      <c r="KMK120" s="77"/>
      <c r="KML120" s="77"/>
      <c r="KMM120" s="77"/>
      <c r="KMN120" s="77"/>
      <c r="KMO120" s="77"/>
      <c r="KMP120" s="77"/>
      <c r="KMQ120" s="77"/>
      <c r="KMR120" s="77"/>
      <c r="KMS120" s="77"/>
      <c r="KMT120" s="77"/>
      <c r="KMU120" s="77"/>
      <c r="KMV120" s="77"/>
      <c r="KMW120" s="77"/>
      <c r="KMX120" s="77"/>
      <c r="KMY120" s="77"/>
      <c r="KMZ120" s="77"/>
      <c r="KNA120" s="77"/>
      <c r="KNB120" s="77"/>
      <c r="KNC120" s="77"/>
      <c r="KND120" s="77"/>
      <c r="KNE120" s="77"/>
      <c r="KNF120" s="77"/>
      <c r="KNG120" s="77"/>
      <c r="KNH120" s="77"/>
      <c r="KNI120" s="77"/>
      <c r="KNJ120" s="77"/>
      <c r="KNK120" s="77"/>
      <c r="KNL120" s="77"/>
      <c r="KNM120" s="77"/>
      <c r="KNN120" s="77"/>
      <c r="KNO120" s="77"/>
      <c r="KNP120" s="77"/>
      <c r="KNQ120" s="77"/>
      <c r="KNR120" s="77"/>
      <c r="KNS120" s="77"/>
      <c r="KNT120" s="77"/>
      <c r="KNU120" s="77"/>
      <c r="KNV120" s="77"/>
      <c r="KNW120" s="77"/>
      <c r="KNX120" s="77"/>
      <c r="KNY120" s="77"/>
      <c r="KNZ120" s="77"/>
      <c r="KOA120" s="77"/>
      <c r="KOB120" s="77"/>
      <c r="KOC120" s="77"/>
      <c r="KOD120" s="77"/>
      <c r="KOE120" s="77"/>
      <c r="KOF120" s="77"/>
      <c r="KOG120" s="77"/>
      <c r="KOH120" s="77"/>
      <c r="KOI120" s="77"/>
      <c r="KOJ120" s="77"/>
      <c r="KOK120" s="77"/>
      <c r="KOL120" s="77"/>
      <c r="KOM120" s="77"/>
      <c r="KON120" s="77"/>
      <c r="KOO120" s="77"/>
      <c r="KOP120" s="77"/>
      <c r="KOQ120" s="77"/>
      <c r="KOR120" s="77"/>
      <c r="KOS120" s="77"/>
      <c r="KOT120" s="77"/>
      <c r="KOU120" s="77"/>
      <c r="KOV120" s="77"/>
      <c r="KOW120" s="77"/>
      <c r="KOX120" s="77"/>
      <c r="KOY120" s="77"/>
      <c r="KOZ120" s="77"/>
      <c r="KPA120" s="77"/>
      <c r="KPB120" s="77"/>
      <c r="KPC120" s="77"/>
      <c r="KPD120" s="77"/>
      <c r="KPE120" s="77"/>
      <c r="KPF120" s="77"/>
      <c r="KPG120" s="77"/>
      <c r="KPH120" s="77"/>
      <c r="KPI120" s="77"/>
      <c r="KPJ120" s="77"/>
      <c r="KPK120" s="77"/>
      <c r="KPL120" s="77"/>
      <c r="KPM120" s="77"/>
      <c r="KPN120" s="77"/>
      <c r="KPO120" s="77"/>
      <c r="KPP120" s="77"/>
      <c r="KPQ120" s="77"/>
      <c r="KPR120" s="77"/>
      <c r="KPS120" s="77"/>
      <c r="KPT120" s="77"/>
      <c r="KPU120" s="77"/>
      <c r="KPV120" s="77"/>
      <c r="KPW120" s="77"/>
      <c r="KPX120" s="77"/>
      <c r="KPY120" s="77"/>
      <c r="KPZ120" s="77"/>
      <c r="KQA120" s="77"/>
      <c r="KQB120" s="77"/>
      <c r="KQC120" s="77"/>
      <c r="KQD120" s="77"/>
      <c r="KQE120" s="77"/>
      <c r="KQF120" s="77"/>
      <c r="KQG120" s="77"/>
      <c r="KQH120" s="77"/>
      <c r="KQI120" s="77"/>
      <c r="KQJ120" s="77"/>
      <c r="KQK120" s="77"/>
      <c r="KQL120" s="77"/>
      <c r="KQM120" s="77"/>
      <c r="KQN120" s="77"/>
      <c r="KQO120" s="77"/>
      <c r="KQP120" s="77"/>
      <c r="KQQ120" s="77"/>
      <c r="KQR120" s="77"/>
      <c r="KQS120" s="77"/>
      <c r="KQT120" s="77"/>
      <c r="KQU120" s="77"/>
      <c r="KQV120" s="77"/>
      <c r="KQW120" s="77"/>
      <c r="KQX120" s="77"/>
      <c r="KQY120" s="77"/>
      <c r="KQZ120" s="77"/>
      <c r="KRA120" s="77"/>
      <c r="KRB120" s="77"/>
      <c r="KRC120" s="77"/>
      <c r="KRD120" s="77"/>
      <c r="KRE120" s="77"/>
      <c r="KRF120" s="77"/>
      <c r="KRG120" s="77"/>
      <c r="KRH120" s="77"/>
      <c r="KRI120" s="77"/>
      <c r="KRJ120" s="77"/>
      <c r="KRK120" s="77"/>
      <c r="KRL120" s="77"/>
      <c r="KRM120" s="77"/>
      <c r="KRN120" s="77"/>
      <c r="KRO120" s="77"/>
      <c r="KRP120" s="77"/>
      <c r="KRQ120" s="77"/>
      <c r="KRR120" s="77"/>
      <c r="KRS120" s="77"/>
      <c r="KRT120" s="77"/>
      <c r="KRU120" s="77"/>
      <c r="KRV120" s="77"/>
      <c r="KRW120" s="77"/>
      <c r="KRX120" s="77"/>
      <c r="KRY120" s="77"/>
      <c r="KRZ120" s="77"/>
      <c r="KSA120" s="77"/>
      <c r="KSB120" s="77"/>
      <c r="KSC120" s="77"/>
      <c r="KSD120" s="77"/>
      <c r="KSE120" s="77"/>
      <c r="KSF120" s="77"/>
      <c r="KSG120" s="77"/>
      <c r="KSH120" s="77"/>
      <c r="KSI120" s="77"/>
      <c r="KSJ120" s="77"/>
      <c r="KSK120" s="77"/>
      <c r="KSL120" s="77"/>
      <c r="KSM120" s="77"/>
      <c r="KSN120" s="77"/>
      <c r="KSO120" s="77"/>
      <c r="KSP120" s="77"/>
      <c r="KSQ120" s="77"/>
      <c r="KSR120" s="77"/>
      <c r="KSS120" s="77"/>
      <c r="KST120" s="77"/>
      <c r="KSU120" s="77"/>
      <c r="KSV120" s="77"/>
      <c r="KSW120" s="77"/>
      <c r="KSX120" s="77"/>
      <c r="KSY120" s="77"/>
      <c r="KSZ120" s="77"/>
      <c r="KTA120" s="77"/>
      <c r="KTB120" s="77"/>
      <c r="KTC120" s="77"/>
      <c r="KTD120" s="77"/>
      <c r="KTE120" s="77"/>
      <c r="KTF120" s="77"/>
      <c r="KTG120" s="77"/>
      <c r="KTH120" s="77"/>
      <c r="KTI120" s="77"/>
      <c r="KTJ120" s="77"/>
      <c r="KTK120" s="77"/>
      <c r="KTL120" s="77"/>
      <c r="KTM120" s="77"/>
      <c r="KTN120" s="77"/>
      <c r="KTO120" s="77"/>
      <c r="KTP120" s="77"/>
      <c r="KTQ120" s="77"/>
      <c r="KTR120" s="77"/>
      <c r="KTS120" s="77"/>
      <c r="KTT120" s="77"/>
      <c r="KTU120" s="77"/>
      <c r="KTV120" s="77"/>
      <c r="KTW120" s="77"/>
      <c r="KTX120" s="77"/>
      <c r="KTY120" s="77"/>
      <c r="KTZ120" s="77"/>
      <c r="KUA120" s="77"/>
      <c r="KUB120" s="77"/>
      <c r="KUC120" s="77"/>
      <c r="KUD120" s="77"/>
      <c r="KUE120" s="77"/>
      <c r="KUF120" s="77"/>
      <c r="KUG120" s="77"/>
      <c r="KUH120" s="77"/>
      <c r="KUI120" s="77"/>
      <c r="KUJ120" s="77"/>
      <c r="KUK120" s="77"/>
      <c r="KUL120" s="77"/>
      <c r="KUM120" s="77"/>
      <c r="KUN120" s="77"/>
      <c r="KUO120" s="77"/>
      <c r="KUP120" s="77"/>
      <c r="KUQ120" s="77"/>
      <c r="KUR120" s="77"/>
      <c r="KUS120" s="77"/>
      <c r="KUT120" s="77"/>
      <c r="KUU120" s="77"/>
      <c r="KUV120" s="77"/>
      <c r="KUW120" s="77"/>
      <c r="KUX120" s="77"/>
      <c r="KUY120" s="77"/>
      <c r="KUZ120" s="77"/>
      <c r="KVA120" s="77"/>
      <c r="KVB120" s="77"/>
      <c r="KVC120" s="77"/>
      <c r="KVD120" s="77"/>
      <c r="KVE120" s="77"/>
      <c r="KVF120" s="77"/>
      <c r="KVG120" s="77"/>
      <c r="KVH120" s="77"/>
      <c r="KVI120" s="77"/>
      <c r="KVJ120" s="77"/>
      <c r="KVK120" s="77"/>
      <c r="KVL120" s="77"/>
      <c r="KVM120" s="77"/>
      <c r="KVN120" s="77"/>
      <c r="KVO120" s="77"/>
      <c r="KVP120" s="77"/>
      <c r="KVQ120" s="77"/>
      <c r="KVR120" s="77"/>
      <c r="KVS120" s="77"/>
      <c r="KVT120" s="77"/>
      <c r="KVU120" s="77"/>
      <c r="KVV120" s="77"/>
      <c r="KVW120" s="77"/>
      <c r="KVX120" s="77"/>
      <c r="KVY120" s="77"/>
      <c r="KVZ120" s="77"/>
      <c r="KWA120" s="77"/>
      <c r="KWB120" s="77"/>
      <c r="KWC120" s="77"/>
      <c r="KWD120" s="77"/>
      <c r="KWE120" s="77"/>
      <c r="KWF120" s="77"/>
      <c r="KWG120" s="77"/>
      <c r="KWH120" s="77"/>
      <c r="KWI120" s="77"/>
      <c r="KWJ120" s="77"/>
      <c r="KWK120" s="77"/>
      <c r="KWL120" s="77"/>
      <c r="KWM120" s="77"/>
      <c r="KWN120" s="77"/>
      <c r="KWO120" s="77"/>
      <c r="KWP120" s="77"/>
      <c r="KWQ120" s="77"/>
      <c r="KWR120" s="77"/>
      <c r="KWS120" s="77"/>
      <c r="KWT120" s="77"/>
      <c r="KWU120" s="77"/>
      <c r="KWV120" s="77"/>
      <c r="KWW120" s="77"/>
      <c r="KWX120" s="77"/>
      <c r="KWY120" s="77"/>
      <c r="KWZ120" s="77"/>
      <c r="KXA120" s="77"/>
      <c r="KXB120" s="77"/>
      <c r="KXC120" s="77"/>
      <c r="KXD120" s="77"/>
      <c r="KXE120" s="77"/>
      <c r="KXF120" s="77"/>
      <c r="KXG120" s="77"/>
      <c r="KXH120" s="77"/>
      <c r="KXI120" s="77"/>
      <c r="KXJ120" s="77"/>
      <c r="KXK120" s="77"/>
      <c r="KXL120" s="77"/>
      <c r="KXM120" s="77"/>
      <c r="KXN120" s="77"/>
      <c r="KXO120" s="77"/>
      <c r="KXP120" s="77"/>
      <c r="KXQ120" s="77"/>
      <c r="KXR120" s="77"/>
      <c r="KXS120" s="77"/>
      <c r="KXT120" s="77"/>
      <c r="KXU120" s="77"/>
      <c r="KXV120" s="77"/>
      <c r="KXW120" s="77"/>
      <c r="KXX120" s="77"/>
      <c r="KXY120" s="77"/>
      <c r="KXZ120" s="77"/>
      <c r="KYA120" s="77"/>
      <c r="KYB120" s="77"/>
      <c r="KYC120" s="77"/>
      <c r="KYD120" s="77"/>
      <c r="KYE120" s="77"/>
      <c r="KYF120" s="77"/>
      <c r="KYG120" s="77"/>
      <c r="KYH120" s="77"/>
      <c r="KYI120" s="77"/>
      <c r="KYJ120" s="77"/>
      <c r="KYK120" s="77"/>
      <c r="KYL120" s="77"/>
      <c r="KYM120" s="77"/>
      <c r="KYN120" s="77"/>
      <c r="KYO120" s="77"/>
      <c r="KYP120" s="77"/>
      <c r="KYQ120" s="77"/>
      <c r="KYR120" s="77"/>
      <c r="KYS120" s="77"/>
      <c r="KYT120" s="77"/>
      <c r="KYU120" s="77"/>
      <c r="KYV120" s="77"/>
      <c r="KYW120" s="77"/>
      <c r="KYX120" s="77"/>
      <c r="KYY120" s="77"/>
      <c r="KYZ120" s="77"/>
      <c r="KZA120" s="77"/>
      <c r="KZB120" s="77"/>
      <c r="KZC120" s="77"/>
      <c r="KZD120" s="77"/>
      <c r="KZE120" s="77"/>
      <c r="KZF120" s="77"/>
      <c r="KZG120" s="77"/>
      <c r="KZH120" s="77"/>
      <c r="KZI120" s="77"/>
      <c r="KZJ120" s="77"/>
      <c r="KZK120" s="77"/>
      <c r="KZL120" s="77"/>
      <c r="KZM120" s="77"/>
      <c r="KZN120" s="77"/>
      <c r="KZO120" s="77"/>
      <c r="KZP120" s="77"/>
      <c r="KZQ120" s="77"/>
      <c r="KZR120" s="77"/>
      <c r="KZS120" s="77"/>
      <c r="KZT120" s="77"/>
      <c r="KZU120" s="77"/>
      <c r="KZV120" s="77"/>
      <c r="KZW120" s="77"/>
      <c r="KZX120" s="77"/>
      <c r="KZY120" s="77"/>
      <c r="KZZ120" s="77"/>
      <c r="LAA120" s="77"/>
      <c r="LAB120" s="77"/>
      <c r="LAC120" s="77"/>
      <c r="LAD120" s="77"/>
      <c r="LAE120" s="77"/>
      <c r="LAF120" s="77"/>
      <c r="LAG120" s="77"/>
      <c r="LAH120" s="77"/>
      <c r="LAI120" s="77"/>
      <c r="LAJ120" s="77"/>
      <c r="LAK120" s="77"/>
      <c r="LAL120" s="77"/>
      <c r="LAM120" s="77"/>
      <c r="LAN120" s="77"/>
      <c r="LAO120" s="77"/>
      <c r="LAP120" s="77"/>
      <c r="LAQ120" s="77"/>
      <c r="LAR120" s="77"/>
      <c r="LAS120" s="77"/>
      <c r="LAT120" s="77"/>
      <c r="LAU120" s="77"/>
      <c r="LAV120" s="77"/>
      <c r="LAW120" s="77"/>
      <c r="LAX120" s="77"/>
      <c r="LAY120" s="77"/>
      <c r="LAZ120" s="77"/>
      <c r="LBA120" s="77"/>
      <c r="LBB120" s="77"/>
      <c r="LBC120" s="77"/>
      <c r="LBD120" s="77"/>
      <c r="LBE120" s="77"/>
      <c r="LBF120" s="77"/>
      <c r="LBG120" s="77"/>
      <c r="LBH120" s="77"/>
      <c r="LBI120" s="77"/>
      <c r="LBJ120" s="77"/>
      <c r="LBK120" s="77"/>
      <c r="LBL120" s="77"/>
      <c r="LBM120" s="77"/>
      <c r="LBN120" s="77"/>
      <c r="LBO120" s="77"/>
      <c r="LBP120" s="77"/>
      <c r="LBQ120" s="77"/>
      <c r="LBR120" s="77"/>
      <c r="LBS120" s="77"/>
      <c r="LBT120" s="77"/>
      <c r="LBU120" s="77"/>
      <c r="LBV120" s="77"/>
      <c r="LBW120" s="77"/>
      <c r="LBX120" s="77"/>
      <c r="LBY120" s="77"/>
      <c r="LBZ120" s="77"/>
      <c r="LCA120" s="77"/>
      <c r="LCB120" s="77"/>
      <c r="LCC120" s="77"/>
      <c r="LCD120" s="77"/>
      <c r="LCE120" s="77"/>
      <c r="LCF120" s="77"/>
      <c r="LCG120" s="77"/>
      <c r="LCH120" s="77"/>
      <c r="LCI120" s="77"/>
      <c r="LCJ120" s="77"/>
      <c r="LCK120" s="77"/>
      <c r="LCL120" s="77"/>
      <c r="LCM120" s="77"/>
      <c r="LCN120" s="77"/>
      <c r="LCO120" s="77"/>
      <c r="LCP120" s="77"/>
      <c r="LCQ120" s="77"/>
      <c r="LCR120" s="77"/>
      <c r="LCS120" s="77"/>
      <c r="LCT120" s="77"/>
      <c r="LCU120" s="77"/>
      <c r="LCV120" s="77"/>
      <c r="LCW120" s="77"/>
      <c r="LCX120" s="77"/>
      <c r="LCY120" s="77"/>
      <c r="LCZ120" s="77"/>
      <c r="LDA120" s="77"/>
      <c r="LDB120" s="77"/>
      <c r="LDC120" s="77"/>
      <c r="LDD120" s="77"/>
      <c r="LDE120" s="77"/>
      <c r="LDF120" s="77"/>
      <c r="LDG120" s="77"/>
      <c r="LDH120" s="77"/>
      <c r="LDI120" s="77"/>
      <c r="LDJ120" s="77"/>
      <c r="LDK120" s="77"/>
      <c r="LDL120" s="77"/>
      <c r="LDM120" s="77"/>
      <c r="LDN120" s="77"/>
      <c r="LDO120" s="77"/>
      <c r="LDP120" s="77"/>
      <c r="LDQ120" s="77"/>
      <c r="LDR120" s="77"/>
      <c r="LDS120" s="77"/>
      <c r="LDT120" s="77"/>
      <c r="LDU120" s="77"/>
      <c r="LDV120" s="77"/>
      <c r="LDW120" s="77"/>
      <c r="LDX120" s="77"/>
      <c r="LDY120" s="77"/>
      <c r="LDZ120" s="77"/>
      <c r="LEA120" s="77"/>
      <c r="LEB120" s="77"/>
      <c r="LEC120" s="77"/>
      <c r="LED120" s="77"/>
      <c r="LEE120" s="77"/>
      <c r="LEF120" s="77"/>
      <c r="LEG120" s="77"/>
      <c r="LEH120" s="77"/>
      <c r="LEI120" s="77"/>
      <c r="LEJ120" s="77"/>
      <c r="LEK120" s="77"/>
      <c r="LEL120" s="77"/>
      <c r="LEM120" s="77"/>
      <c r="LEN120" s="77"/>
      <c r="LEO120" s="77"/>
      <c r="LEP120" s="77"/>
      <c r="LEQ120" s="77"/>
      <c r="LER120" s="77"/>
      <c r="LES120" s="77"/>
      <c r="LET120" s="77"/>
      <c r="LEU120" s="77"/>
      <c r="LEV120" s="77"/>
      <c r="LEW120" s="77"/>
      <c r="LEX120" s="77"/>
      <c r="LEY120" s="77"/>
      <c r="LEZ120" s="77"/>
      <c r="LFA120" s="77"/>
      <c r="LFB120" s="77"/>
      <c r="LFC120" s="77"/>
      <c r="LFD120" s="77"/>
      <c r="LFE120" s="77"/>
      <c r="LFF120" s="77"/>
      <c r="LFG120" s="77"/>
      <c r="LFH120" s="77"/>
      <c r="LFI120" s="77"/>
      <c r="LFJ120" s="77"/>
      <c r="LFK120" s="77"/>
      <c r="LFL120" s="77"/>
      <c r="LFM120" s="77"/>
      <c r="LFN120" s="77"/>
      <c r="LFO120" s="77"/>
      <c r="LFP120" s="77"/>
      <c r="LFQ120" s="77"/>
      <c r="LFR120" s="77"/>
      <c r="LFS120" s="77"/>
      <c r="LFT120" s="77"/>
      <c r="LFU120" s="77"/>
      <c r="LFV120" s="77"/>
      <c r="LFW120" s="77"/>
      <c r="LFX120" s="77"/>
      <c r="LFY120" s="77"/>
      <c r="LFZ120" s="77"/>
      <c r="LGA120" s="77"/>
      <c r="LGB120" s="77"/>
      <c r="LGC120" s="77"/>
      <c r="LGD120" s="77"/>
      <c r="LGE120" s="77"/>
      <c r="LGF120" s="77"/>
      <c r="LGG120" s="77"/>
      <c r="LGH120" s="77"/>
      <c r="LGI120" s="77"/>
      <c r="LGJ120" s="77"/>
      <c r="LGK120" s="77"/>
      <c r="LGL120" s="77"/>
      <c r="LGM120" s="77"/>
      <c r="LGN120" s="77"/>
      <c r="LGO120" s="77"/>
      <c r="LGP120" s="77"/>
      <c r="LGQ120" s="77"/>
      <c r="LGR120" s="77"/>
      <c r="LGS120" s="77"/>
      <c r="LGT120" s="77"/>
      <c r="LGU120" s="77"/>
      <c r="LGV120" s="77"/>
      <c r="LGW120" s="77"/>
      <c r="LGX120" s="77"/>
      <c r="LGY120" s="77"/>
      <c r="LGZ120" s="77"/>
      <c r="LHA120" s="77"/>
      <c r="LHB120" s="77"/>
      <c r="LHC120" s="77"/>
      <c r="LHD120" s="77"/>
      <c r="LHE120" s="77"/>
      <c r="LHF120" s="77"/>
      <c r="LHG120" s="77"/>
      <c r="LHH120" s="77"/>
      <c r="LHI120" s="77"/>
      <c r="LHJ120" s="77"/>
      <c r="LHK120" s="77"/>
      <c r="LHL120" s="77"/>
      <c r="LHM120" s="77"/>
      <c r="LHN120" s="77"/>
      <c r="LHO120" s="77"/>
      <c r="LHP120" s="77"/>
      <c r="LHQ120" s="77"/>
      <c r="LHR120" s="77"/>
      <c r="LHS120" s="77"/>
      <c r="LHT120" s="77"/>
      <c r="LHU120" s="77"/>
      <c r="LHV120" s="77"/>
      <c r="LHW120" s="77"/>
      <c r="LHX120" s="77"/>
      <c r="LHY120" s="77"/>
      <c r="LHZ120" s="77"/>
      <c r="LIA120" s="77"/>
      <c r="LIB120" s="77"/>
      <c r="LIC120" s="77"/>
      <c r="LID120" s="77"/>
      <c r="LIE120" s="77"/>
      <c r="LIF120" s="77"/>
      <c r="LIG120" s="77"/>
      <c r="LIH120" s="77"/>
      <c r="LII120" s="77"/>
      <c r="LIJ120" s="77"/>
      <c r="LIK120" s="77"/>
      <c r="LIL120" s="77"/>
      <c r="LIM120" s="77"/>
      <c r="LIN120" s="77"/>
      <c r="LIO120" s="77"/>
      <c r="LIP120" s="77"/>
      <c r="LIQ120" s="77"/>
      <c r="LIR120" s="77"/>
      <c r="LIS120" s="77"/>
      <c r="LIT120" s="77"/>
      <c r="LIU120" s="77"/>
      <c r="LIV120" s="77"/>
      <c r="LIW120" s="77"/>
      <c r="LIX120" s="77"/>
      <c r="LIY120" s="77"/>
      <c r="LIZ120" s="77"/>
      <c r="LJA120" s="77"/>
      <c r="LJB120" s="77"/>
      <c r="LJC120" s="77"/>
      <c r="LJD120" s="77"/>
      <c r="LJE120" s="77"/>
      <c r="LJF120" s="77"/>
      <c r="LJG120" s="77"/>
      <c r="LJH120" s="77"/>
      <c r="LJI120" s="77"/>
      <c r="LJJ120" s="77"/>
      <c r="LJK120" s="77"/>
      <c r="LJL120" s="77"/>
      <c r="LJM120" s="77"/>
      <c r="LJN120" s="77"/>
      <c r="LJO120" s="77"/>
      <c r="LJP120" s="77"/>
      <c r="LJQ120" s="77"/>
      <c r="LJR120" s="77"/>
      <c r="LJS120" s="77"/>
      <c r="LJT120" s="77"/>
      <c r="LJU120" s="77"/>
      <c r="LJV120" s="77"/>
      <c r="LJW120" s="77"/>
      <c r="LJX120" s="77"/>
      <c r="LJY120" s="77"/>
      <c r="LJZ120" s="77"/>
      <c r="LKA120" s="77"/>
      <c r="LKB120" s="77"/>
      <c r="LKC120" s="77"/>
      <c r="LKD120" s="77"/>
      <c r="LKE120" s="77"/>
      <c r="LKF120" s="77"/>
      <c r="LKG120" s="77"/>
      <c r="LKH120" s="77"/>
      <c r="LKI120" s="77"/>
      <c r="LKJ120" s="77"/>
      <c r="LKK120" s="77"/>
      <c r="LKL120" s="77"/>
      <c r="LKM120" s="77"/>
      <c r="LKN120" s="77"/>
      <c r="LKO120" s="77"/>
      <c r="LKP120" s="77"/>
      <c r="LKQ120" s="77"/>
      <c r="LKR120" s="77"/>
      <c r="LKS120" s="77"/>
      <c r="LKT120" s="77"/>
      <c r="LKU120" s="77"/>
      <c r="LKV120" s="77"/>
      <c r="LKW120" s="77"/>
      <c r="LKX120" s="77"/>
      <c r="LKY120" s="77"/>
      <c r="LKZ120" s="77"/>
      <c r="LLA120" s="77"/>
      <c r="LLB120" s="77"/>
      <c r="LLC120" s="77"/>
      <c r="LLD120" s="77"/>
      <c r="LLE120" s="77"/>
      <c r="LLF120" s="77"/>
      <c r="LLG120" s="77"/>
      <c r="LLH120" s="77"/>
      <c r="LLI120" s="77"/>
      <c r="LLJ120" s="77"/>
      <c r="LLK120" s="77"/>
      <c r="LLL120" s="77"/>
      <c r="LLM120" s="77"/>
      <c r="LLN120" s="77"/>
      <c r="LLO120" s="77"/>
      <c r="LLP120" s="77"/>
      <c r="LLQ120" s="77"/>
      <c r="LLR120" s="77"/>
      <c r="LLS120" s="77"/>
      <c r="LLT120" s="77"/>
      <c r="LLU120" s="77"/>
      <c r="LLV120" s="77"/>
      <c r="LLW120" s="77"/>
      <c r="LLX120" s="77"/>
      <c r="LLY120" s="77"/>
      <c r="LLZ120" s="77"/>
      <c r="LMA120" s="77"/>
      <c r="LMB120" s="77"/>
      <c r="LMC120" s="77"/>
      <c r="LMD120" s="77"/>
      <c r="LME120" s="77"/>
      <c r="LMF120" s="77"/>
      <c r="LMG120" s="77"/>
      <c r="LMH120" s="77"/>
      <c r="LMI120" s="77"/>
      <c r="LMJ120" s="77"/>
      <c r="LMK120" s="77"/>
      <c r="LML120" s="77"/>
      <c r="LMM120" s="77"/>
      <c r="LMN120" s="77"/>
      <c r="LMO120" s="77"/>
      <c r="LMP120" s="77"/>
      <c r="LMQ120" s="77"/>
      <c r="LMR120" s="77"/>
      <c r="LMS120" s="77"/>
      <c r="LMT120" s="77"/>
      <c r="LMU120" s="77"/>
      <c r="LMV120" s="77"/>
      <c r="LMW120" s="77"/>
      <c r="LMX120" s="77"/>
      <c r="LMY120" s="77"/>
      <c r="LMZ120" s="77"/>
      <c r="LNA120" s="77"/>
      <c r="LNB120" s="77"/>
      <c r="LNC120" s="77"/>
      <c r="LND120" s="77"/>
      <c r="LNE120" s="77"/>
      <c r="LNF120" s="77"/>
      <c r="LNG120" s="77"/>
      <c r="LNH120" s="77"/>
      <c r="LNI120" s="77"/>
      <c r="LNJ120" s="77"/>
      <c r="LNK120" s="77"/>
      <c r="LNL120" s="77"/>
      <c r="LNM120" s="77"/>
      <c r="LNN120" s="77"/>
      <c r="LNO120" s="77"/>
      <c r="LNP120" s="77"/>
      <c r="LNQ120" s="77"/>
      <c r="LNR120" s="77"/>
      <c r="LNS120" s="77"/>
      <c r="LNT120" s="77"/>
      <c r="LNU120" s="77"/>
      <c r="LNV120" s="77"/>
      <c r="LNW120" s="77"/>
      <c r="LNX120" s="77"/>
      <c r="LNY120" s="77"/>
      <c r="LNZ120" s="77"/>
      <c r="LOA120" s="77"/>
      <c r="LOB120" s="77"/>
      <c r="LOC120" s="77"/>
      <c r="LOD120" s="77"/>
      <c r="LOE120" s="77"/>
      <c r="LOF120" s="77"/>
      <c r="LOG120" s="77"/>
      <c r="LOH120" s="77"/>
      <c r="LOI120" s="77"/>
      <c r="LOJ120" s="77"/>
      <c r="LOK120" s="77"/>
      <c r="LOL120" s="77"/>
      <c r="LOM120" s="77"/>
      <c r="LON120" s="77"/>
      <c r="LOO120" s="77"/>
      <c r="LOP120" s="77"/>
      <c r="LOQ120" s="77"/>
      <c r="LOR120" s="77"/>
      <c r="LOS120" s="77"/>
      <c r="LOT120" s="77"/>
      <c r="LOU120" s="77"/>
      <c r="LOV120" s="77"/>
      <c r="LOW120" s="77"/>
      <c r="LOX120" s="77"/>
      <c r="LOY120" s="77"/>
      <c r="LOZ120" s="77"/>
      <c r="LPA120" s="77"/>
      <c r="LPB120" s="77"/>
      <c r="LPC120" s="77"/>
      <c r="LPD120" s="77"/>
      <c r="LPE120" s="77"/>
      <c r="LPF120" s="77"/>
      <c r="LPG120" s="77"/>
      <c r="LPH120" s="77"/>
      <c r="LPI120" s="77"/>
      <c r="LPJ120" s="77"/>
      <c r="LPK120" s="77"/>
      <c r="LPL120" s="77"/>
      <c r="LPM120" s="77"/>
      <c r="LPN120" s="77"/>
      <c r="LPO120" s="77"/>
      <c r="LPP120" s="77"/>
      <c r="LPQ120" s="77"/>
      <c r="LPR120" s="77"/>
      <c r="LPS120" s="77"/>
      <c r="LPT120" s="77"/>
      <c r="LPU120" s="77"/>
      <c r="LPV120" s="77"/>
      <c r="LPW120" s="77"/>
      <c r="LPX120" s="77"/>
      <c r="LPY120" s="77"/>
      <c r="LPZ120" s="77"/>
      <c r="LQA120" s="77"/>
      <c r="LQB120" s="77"/>
      <c r="LQC120" s="77"/>
      <c r="LQD120" s="77"/>
      <c r="LQE120" s="77"/>
      <c r="LQF120" s="77"/>
      <c r="LQG120" s="77"/>
      <c r="LQH120" s="77"/>
      <c r="LQI120" s="77"/>
      <c r="LQJ120" s="77"/>
      <c r="LQK120" s="77"/>
      <c r="LQL120" s="77"/>
      <c r="LQM120" s="77"/>
      <c r="LQN120" s="77"/>
      <c r="LQO120" s="77"/>
      <c r="LQP120" s="77"/>
      <c r="LQQ120" s="77"/>
      <c r="LQR120" s="77"/>
      <c r="LQS120" s="77"/>
      <c r="LQT120" s="77"/>
      <c r="LQU120" s="77"/>
      <c r="LQV120" s="77"/>
      <c r="LQW120" s="77"/>
      <c r="LQX120" s="77"/>
      <c r="LQY120" s="77"/>
      <c r="LQZ120" s="77"/>
      <c r="LRA120" s="77"/>
      <c r="LRB120" s="77"/>
      <c r="LRC120" s="77"/>
      <c r="LRD120" s="77"/>
      <c r="LRE120" s="77"/>
      <c r="LRF120" s="77"/>
      <c r="LRG120" s="77"/>
      <c r="LRH120" s="77"/>
      <c r="LRI120" s="77"/>
      <c r="LRJ120" s="77"/>
      <c r="LRK120" s="77"/>
      <c r="LRL120" s="77"/>
      <c r="LRM120" s="77"/>
      <c r="LRN120" s="77"/>
      <c r="LRO120" s="77"/>
      <c r="LRP120" s="77"/>
      <c r="LRQ120" s="77"/>
      <c r="LRR120" s="77"/>
      <c r="LRS120" s="77"/>
      <c r="LRT120" s="77"/>
      <c r="LRU120" s="77"/>
      <c r="LRV120" s="77"/>
      <c r="LRW120" s="77"/>
      <c r="LRX120" s="77"/>
      <c r="LRY120" s="77"/>
      <c r="LRZ120" s="77"/>
      <c r="LSA120" s="77"/>
      <c r="LSB120" s="77"/>
      <c r="LSC120" s="77"/>
      <c r="LSD120" s="77"/>
      <c r="LSE120" s="77"/>
      <c r="LSF120" s="77"/>
      <c r="LSG120" s="77"/>
      <c r="LSH120" s="77"/>
      <c r="LSI120" s="77"/>
      <c r="LSJ120" s="77"/>
      <c r="LSK120" s="77"/>
      <c r="LSL120" s="77"/>
      <c r="LSM120" s="77"/>
      <c r="LSN120" s="77"/>
      <c r="LSO120" s="77"/>
      <c r="LSP120" s="77"/>
      <c r="LSQ120" s="77"/>
      <c r="LSR120" s="77"/>
      <c r="LSS120" s="77"/>
      <c r="LST120" s="77"/>
      <c r="LSU120" s="77"/>
      <c r="LSV120" s="77"/>
      <c r="LSW120" s="77"/>
      <c r="LSX120" s="77"/>
      <c r="LSY120" s="77"/>
      <c r="LSZ120" s="77"/>
      <c r="LTA120" s="77"/>
      <c r="LTB120" s="77"/>
      <c r="LTC120" s="77"/>
      <c r="LTD120" s="77"/>
      <c r="LTE120" s="77"/>
      <c r="LTF120" s="77"/>
      <c r="LTG120" s="77"/>
      <c r="LTH120" s="77"/>
      <c r="LTI120" s="77"/>
      <c r="LTJ120" s="77"/>
      <c r="LTK120" s="77"/>
      <c r="LTL120" s="77"/>
      <c r="LTM120" s="77"/>
      <c r="LTN120" s="77"/>
      <c r="LTO120" s="77"/>
      <c r="LTP120" s="77"/>
      <c r="LTQ120" s="77"/>
      <c r="LTR120" s="77"/>
      <c r="LTS120" s="77"/>
      <c r="LTT120" s="77"/>
      <c r="LTU120" s="77"/>
      <c r="LTV120" s="77"/>
      <c r="LTW120" s="77"/>
      <c r="LTX120" s="77"/>
      <c r="LTY120" s="77"/>
      <c r="LTZ120" s="77"/>
      <c r="LUA120" s="77"/>
      <c r="LUB120" s="77"/>
      <c r="LUC120" s="77"/>
      <c r="LUD120" s="77"/>
      <c r="LUE120" s="77"/>
      <c r="LUF120" s="77"/>
      <c r="LUG120" s="77"/>
      <c r="LUH120" s="77"/>
      <c r="LUI120" s="77"/>
      <c r="LUJ120" s="77"/>
      <c r="LUK120" s="77"/>
      <c r="LUL120" s="77"/>
      <c r="LUM120" s="77"/>
      <c r="LUN120" s="77"/>
      <c r="LUO120" s="77"/>
      <c r="LUP120" s="77"/>
      <c r="LUQ120" s="77"/>
      <c r="LUR120" s="77"/>
      <c r="LUS120" s="77"/>
      <c r="LUT120" s="77"/>
      <c r="LUU120" s="77"/>
      <c r="LUV120" s="77"/>
      <c r="LUW120" s="77"/>
      <c r="LUX120" s="77"/>
      <c r="LUY120" s="77"/>
      <c r="LUZ120" s="77"/>
      <c r="LVA120" s="77"/>
      <c r="LVB120" s="77"/>
      <c r="LVC120" s="77"/>
      <c r="LVD120" s="77"/>
      <c r="LVE120" s="77"/>
      <c r="LVF120" s="77"/>
      <c r="LVG120" s="77"/>
      <c r="LVH120" s="77"/>
      <c r="LVI120" s="77"/>
      <c r="LVJ120" s="77"/>
      <c r="LVK120" s="77"/>
      <c r="LVL120" s="77"/>
      <c r="LVM120" s="77"/>
      <c r="LVN120" s="77"/>
      <c r="LVO120" s="77"/>
      <c r="LVP120" s="77"/>
      <c r="LVQ120" s="77"/>
      <c r="LVR120" s="77"/>
      <c r="LVS120" s="77"/>
      <c r="LVT120" s="77"/>
      <c r="LVU120" s="77"/>
      <c r="LVV120" s="77"/>
      <c r="LVW120" s="77"/>
      <c r="LVX120" s="77"/>
      <c r="LVY120" s="77"/>
      <c r="LVZ120" s="77"/>
      <c r="LWA120" s="77"/>
      <c r="LWB120" s="77"/>
      <c r="LWC120" s="77"/>
      <c r="LWD120" s="77"/>
      <c r="LWE120" s="77"/>
      <c r="LWF120" s="77"/>
      <c r="LWG120" s="77"/>
      <c r="LWH120" s="77"/>
      <c r="LWI120" s="77"/>
      <c r="LWJ120" s="77"/>
      <c r="LWK120" s="77"/>
      <c r="LWL120" s="77"/>
      <c r="LWM120" s="77"/>
      <c r="LWN120" s="77"/>
      <c r="LWO120" s="77"/>
      <c r="LWP120" s="77"/>
      <c r="LWQ120" s="77"/>
      <c r="LWR120" s="77"/>
      <c r="LWS120" s="77"/>
      <c r="LWT120" s="77"/>
      <c r="LWU120" s="77"/>
      <c r="LWV120" s="77"/>
      <c r="LWW120" s="77"/>
      <c r="LWX120" s="77"/>
      <c r="LWY120" s="77"/>
      <c r="LWZ120" s="77"/>
      <c r="LXA120" s="77"/>
      <c r="LXB120" s="77"/>
      <c r="LXC120" s="77"/>
      <c r="LXD120" s="77"/>
      <c r="LXE120" s="77"/>
      <c r="LXF120" s="77"/>
      <c r="LXG120" s="77"/>
      <c r="LXH120" s="77"/>
      <c r="LXI120" s="77"/>
      <c r="LXJ120" s="77"/>
      <c r="LXK120" s="77"/>
      <c r="LXL120" s="77"/>
      <c r="LXM120" s="77"/>
      <c r="LXN120" s="77"/>
      <c r="LXO120" s="77"/>
      <c r="LXP120" s="77"/>
      <c r="LXQ120" s="77"/>
      <c r="LXR120" s="77"/>
      <c r="LXS120" s="77"/>
      <c r="LXT120" s="77"/>
      <c r="LXU120" s="77"/>
      <c r="LXV120" s="77"/>
      <c r="LXW120" s="77"/>
      <c r="LXX120" s="77"/>
      <c r="LXY120" s="77"/>
      <c r="LXZ120" s="77"/>
      <c r="LYA120" s="77"/>
      <c r="LYB120" s="77"/>
      <c r="LYC120" s="77"/>
      <c r="LYD120" s="77"/>
      <c r="LYE120" s="77"/>
      <c r="LYF120" s="77"/>
      <c r="LYG120" s="77"/>
      <c r="LYH120" s="77"/>
      <c r="LYI120" s="77"/>
      <c r="LYJ120" s="77"/>
      <c r="LYK120" s="77"/>
      <c r="LYL120" s="77"/>
      <c r="LYM120" s="77"/>
      <c r="LYN120" s="77"/>
      <c r="LYO120" s="77"/>
      <c r="LYP120" s="77"/>
      <c r="LYQ120" s="77"/>
      <c r="LYR120" s="77"/>
      <c r="LYS120" s="77"/>
      <c r="LYT120" s="77"/>
      <c r="LYU120" s="77"/>
      <c r="LYV120" s="77"/>
      <c r="LYW120" s="77"/>
      <c r="LYX120" s="77"/>
      <c r="LYY120" s="77"/>
      <c r="LYZ120" s="77"/>
      <c r="LZA120" s="77"/>
      <c r="LZB120" s="77"/>
      <c r="LZC120" s="77"/>
      <c r="LZD120" s="77"/>
      <c r="LZE120" s="77"/>
      <c r="LZF120" s="77"/>
      <c r="LZG120" s="77"/>
      <c r="LZH120" s="77"/>
      <c r="LZI120" s="77"/>
      <c r="LZJ120" s="77"/>
      <c r="LZK120" s="77"/>
      <c r="LZL120" s="77"/>
      <c r="LZM120" s="77"/>
      <c r="LZN120" s="77"/>
      <c r="LZO120" s="77"/>
      <c r="LZP120" s="77"/>
      <c r="LZQ120" s="77"/>
      <c r="LZR120" s="77"/>
      <c r="LZS120" s="77"/>
      <c r="LZT120" s="77"/>
      <c r="LZU120" s="77"/>
      <c r="LZV120" s="77"/>
      <c r="LZW120" s="77"/>
      <c r="LZX120" s="77"/>
      <c r="LZY120" s="77"/>
      <c r="LZZ120" s="77"/>
      <c r="MAA120" s="77"/>
      <c r="MAB120" s="77"/>
      <c r="MAC120" s="77"/>
      <c r="MAD120" s="77"/>
      <c r="MAE120" s="77"/>
      <c r="MAF120" s="77"/>
      <c r="MAG120" s="77"/>
      <c r="MAH120" s="77"/>
      <c r="MAI120" s="77"/>
      <c r="MAJ120" s="77"/>
      <c r="MAK120" s="77"/>
      <c r="MAL120" s="77"/>
      <c r="MAM120" s="77"/>
      <c r="MAN120" s="77"/>
      <c r="MAO120" s="77"/>
      <c r="MAP120" s="77"/>
      <c r="MAQ120" s="77"/>
      <c r="MAR120" s="77"/>
      <c r="MAS120" s="77"/>
      <c r="MAT120" s="77"/>
      <c r="MAU120" s="77"/>
      <c r="MAV120" s="77"/>
      <c r="MAW120" s="77"/>
      <c r="MAX120" s="77"/>
      <c r="MAY120" s="77"/>
      <c r="MAZ120" s="77"/>
      <c r="MBA120" s="77"/>
      <c r="MBB120" s="77"/>
      <c r="MBC120" s="77"/>
      <c r="MBD120" s="77"/>
      <c r="MBE120" s="77"/>
      <c r="MBF120" s="77"/>
      <c r="MBG120" s="77"/>
      <c r="MBH120" s="77"/>
      <c r="MBI120" s="77"/>
      <c r="MBJ120" s="77"/>
      <c r="MBK120" s="77"/>
      <c r="MBL120" s="77"/>
      <c r="MBM120" s="77"/>
      <c r="MBN120" s="77"/>
      <c r="MBO120" s="77"/>
      <c r="MBP120" s="77"/>
      <c r="MBQ120" s="77"/>
      <c r="MBR120" s="77"/>
      <c r="MBS120" s="77"/>
      <c r="MBT120" s="77"/>
      <c r="MBU120" s="77"/>
      <c r="MBV120" s="77"/>
      <c r="MBW120" s="77"/>
      <c r="MBX120" s="77"/>
      <c r="MBY120" s="77"/>
      <c r="MBZ120" s="77"/>
      <c r="MCA120" s="77"/>
      <c r="MCB120" s="77"/>
      <c r="MCC120" s="77"/>
      <c r="MCD120" s="77"/>
      <c r="MCE120" s="77"/>
      <c r="MCF120" s="77"/>
      <c r="MCG120" s="77"/>
      <c r="MCH120" s="77"/>
      <c r="MCI120" s="77"/>
      <c r="MCJ120" s="77"/>
      <c r="MCK120" s="77"/>
      <c r="MCL120" s="77"/>
      <c r="MCM120" s="77"/>
      <c r="MCN120" s="77"/>
      <c r="MCO120" s="77"/>
      <c r="MCP120" s="77"/>
      <c r="MCQ120" s="77"/>
      <c r="MCR120" s="77"/>
      <c r="MCS120" s="77"/>
      <c r="MCT120" s="77"/>
      <c r="MCU120" s="77"/>
      <c r="MCV120" s="77"/>
      <c r="MCW120" s="77"/>
      <c r="MCX120" s="77"/>
      <c r="MCY120" s="77"/>
      <c r="MCZ120" s="77"/>
      <c r="MDA120" s="77"/>
      <c r="MDB120" s="77"/>
      <c r="MDC120" s="77"/>
      <c r="MDD120" s="77"/>
      <c r="MDE120" s="77"/>
      <c r="MDF120" s="77"/>
      <c r="MDG120" s="77"/>
      <c r="MDH120" s="77"/>
      <c r="MDI120" s="77"/>
      <c r="MDJ120" s="77"/>
      <c r="MDK120" s="77"/>
      <c r="MDL120" s="77"/>
      <c r="MDM120" s="77"/>
      <c r="MDN120" s="77"/>
      <c r="MDO120" s="77"/>
      <c r="MDP120" s="77"/>
      <c r="MDQ120" s="77"/>
      <c r="MDR120" s="77"/>
      <c r="MDS120" s="77"/>
      <c r="MDT120" s="77"/>
      <c r="MDU120" s="77"/>
      <c r="MDV120" s="77"/>
      <c r="MDW120" s="77"/>
      <c r="MDX120" s="77"/>
      <c r="MDY120" s="77"/>
      <c r="MDZ120" s="77"/>
      <c r="MEA120" s="77"/>
      <c r="MEB120" s="77"/>
      <c r="MEC120" s="77"/>
      <c r="MED120" s="77"/>
      <c r="MEE120" s="77"/>
      <c r="MEF120" s="77"/>
      <c r="MEG120" s="77"/>
      <c r="MEH120" s="77"/>
      <c r="MEI120" s="77"/>
      <c r="MEJ120" s="77"/>
      <c r="MEK120" s="77"/>
      <c r="MEL120" s="77"/>
      <c r="MEM120" s="77"/>
      <c r="MEN120" s="77"/>
      <c r="MEO120" s="77"/>
      <c r="MEP120" s="77"/>
      <c r="MEQ120" s="77"/>
      <c r="MER120" s="77"/>
      <c r="MES120" s="77"/>
      <c r="MET120" s="77"/>
      <c r="MEU120" s="77"/>
      <c r="MEV120" s="77"/>
      <c r="MEW120" s="77"/>
      <c r="MEX120" s="77"/>
      <c r="MEY120" s="77"/>
      <c r="MEZ120" s="77"/>
      <c r="MFA120" s="77"/>
      <c r="MFB120" s="77"/>
      <c r="MFC120" s="77"/>
      <c r="MFD120" s="77"/>
      <c r="MFE120" s="77"/>
      <c r="MFF120" s="77"/>
      <c r="MFG120" s="77"/>
      <c r="MFH120" s="77"/>
      <c r="MFI120" s="77"/>
      <c r="MFJ120" s="77"/>
      <c r="MFK120" s="77"/>
      <c r="MFL120" s="77"/>
      <c r="MFM120" s="77"/>
      <c r="MFN120" s="77"/>
      <c r="MFO120" s="77"/>
      <c r="MFP120" s="77"/>
      <c r="MFQ120" s="77"/>
      <c r="MFR120" s="77"/>
      <c r="MFS120" s="77"/>
      <c r="MFT120" s="77"/>
      <c r="MFU120" s="77"/>
      <c r="MFV120" s="77"/>
      <c r="MFW120" s="77"/>
      <c r="MFX120" s="77"/>
      <c r="MFY120" s="77"/>
      <c r="MFZ120" s="77"/>
      <c r="MGA120" s="77"/>
      <c r="MGB120" s="77"/>
      <c r="MGC120" s="77"/>
      <c r="MGD120" s="77"/>
      <c r="MGE120" s="77"/>
      <c r="MGF120" s="77"/>
      <c r="MGG120" s="77"/>
      <c r="MGH120" s="77"/>
      <c r="MGI120" s="77"/>
      <c r="MGJ120" s="77"/>
      <c r="MGK120" s="77"/>
      <c r="MGL120" s="77"/>
      <c r="MGM120" s="77"/>
      <c r="MGN120" s="77"/>
      <c r="MGO120" s="77"/>
      <c r="MGP120" s="77"/>
      <c r="MGQ120" s="77"/>
      <c r="MGR120" s="77"/>
      <c r="MGS120" s="77"/>
      <c r="MGT120" s="77"/>
      <c r="MGU120" s="77"/>
      <c r="MGV120" s="77"/>
      <c r="MGW120" s="77"/>
      <c r="MGX120" s="77"/>
      <c r="MGY120" s="77"/>
      <c r="MGZ120" s="77"/>
      <c r="MHA120" s="77"/>
      <c r="MHB120" s="77"/>
      <c r="MHC120" s="77"/>
      <c r="MHD120" s="77"/>
      <c r="MHE120" s="77"/>
      <c r="MHF120" s="77"/>
      <c r="MHG120" s="77"/>
      <c r="MHH120" s="77"/>
      <c r="MHI120" s="77"/>
      <c r="MHJ120" s="77"/>
      <c r="MHK120" s="77"/>
      <c r="MHL120" s="77"/>
      <c r="MHM120" s="77"/>
      <c r="MHN120" s="77"/>
      <c r="MHO120" s="77"/>
      <c r="MHP120" s="77"/>
      <c r="MHQ120" s="77"/>
      <c r="MHR120" s="77"/>
      <c r="MHS120" s="77"/>
      <c r="MHT120" s="77"/>
      <c r="MHU120" s="77"/>
      <c r="MHV120" s="77"/>
      <c r="MHW120" s="77"/>
      <c r="MHX120" s="77"/>
      <c r="MHY120" s="77"/>
      <c r="MHZ120" s="77"/>
      <c r="MIA120" s="77"/>
      <c r="MIB120" s="77"/>
      <c r="MIC120" s="77"/>
      <c r="MID120" s="77"/>
      <c r="MIE120" s="77"/>
      <c r="MIF120" s="77"/>
      <c r="MIG120" s="77"/>
      <c r="MIH120" s="77"/>
      <c r="MII120" s="77"/>
      <c r="MIJ120" s="77"/>
      <c r="MIK120" s="77"/>
      <c r="MIL120" s="77"/>
      <c r="MIM120" s="77"/>
      <c r="MIN120" s="77"/>
      <c r="MIO120" s="77"/>
      <c r="MIP120" s="77"/>
      <c r="MIQ120" s="77"/>
      <c r="MIR120" s="77"/>
      <c r="MIS120" s="77"/>
      <c r="MIT120" s="77"/>
      <c r="MIU120" s="77"/>
      <c r="MIV120" s="77"/>
      <c r="MIW120" s="77"/>
      <c r="MIX120" s="77"/>
      <c r="MIY120" s="77"/>
      <c r="MIZ120" s="77"/>
      <c r="MJA120" s="77"/>
      <c r="MJB120" s="77"/>
      <c r="MJC120" s="77"/>
      <c r="MJD120" s="77"/>
      <c r="MJE120" s="77"/>
      <c r="MJF120" s="77"/>
      <c r="MJG120" s="77"/>
      <c r="MJH120" s="77"/>
      <c r="MJI120" s="77"/>
      <c r="MJJ120" s="77"/>
      <c r="MJK120" s="77"/>
      <c r="MJL120" s="77"/>
      <c r="MJM120" s="77"/>
      <c r="MJN120" s="77"/>
      <c r="MJO120" s="77"/>
      <c r="MJP120" s="77"/>
      <c r="MJQ120" s="77"/>
      <c r="MJR120" s="77"/>
      <c r="MJS120" s="77"/>
      <c r="MJT120" s="77"/>
      <c r="MJU120" s="77"/>
      <c r="MJV120" s="77"/>
      <c r="MJW120" s="77"/>
      <c r="MJX120" s="77"/>
      <c r="MJY120" s="77"/>
      <c r="MJZ120" s="77"/>
      <c r="MKA120" s="77"/>
      <c r="MKB120" s="77"/>
      <c r="MKC120" s="77"/>
      <c r="MKD120" s="77"/>
      <c r="MKE120" s="77"/>
      <c r="MKF120" s="77"/>
      <c r="MKG120" s="77"/>
      <c r="MKH120" s="77"/>
      <c r="MKI120" s="77"/>
      <c r="MKJ120" s="77"/>
      <c r="MKK120" s="77"/>
      <c r="MKL120" s="77"/>
      <c r="MKM120" s="77"/>
      <c r="MKN120" s="77"/>
      <c r="MKO120" s="77"/>
      <c r="MKP120" s="77"/>
      <c r="MKQ120" s="77"/>
      <c r="MKR120" s="77"/>
      <c r="MKS120" s="77"/>
      <c r="MKT120" s="77"/>
      <c r="MKU120" s="77"/>
      <c r="MKV120" s="77"/>
      <c r="MKW120" s="77"/>
      <c r="MKX120" s="77"/>
      <c r="MKY120" s="77"/>
      <c r="MKZ120" s="77"/>
      <c r="MLA120" s="77"/>
      <c r="MLB120" s="77"/>
      <c r="MLC120" s="77"/>
      <c r="MLD120" s="77"/>
      <c r="MLE120" s="77"/>
      <c r="MLF120" s="77"/>
      <c r="MLG120" s="77"/>
      <c r="MLH120" s="77"/>
      <c r="MLI120" s="77"/>
      <c r="MLJ120" s="77"/>
      <c r="MLK120" s="77"/>
      <c r="MLL120" s="77"/>
      <c r="MLM120" s="77"/>
      <c r="MLN120" s="77"/>
      <c r="MLO120" s="77"/>
      <c r="MLP120" s="77"/>
      <c r="MLQ120" s="77"/>
      <c r="MLR120" s="77"/>
      <c r="MLS120" s="77"/>
      <c r="MLT120" s="77"/>
      <c r="MLU120" s="77"/>
      <c r="MLV120" s="77"/>
      <c r="MLW120" s="77"/>
      <c r="MLX120" s="77"/>
      <c r="MLY120" s="77"/>
      <c r="MLZ120" s="77"/>
      <c r="MMA120" s="77"/>
      <c r="MMB120" s="77"/>
      <c r="MMC120" s="77"/>
      <c r="MMD120" s="77"/>
      <c r="MME120" s="77"/>
      <c r="MMF120" s="77"/>
      <c r="MMG120" s="77"/>
      <c r="MMH120" s="77"/>
      <c r="MMI120" s="77"/>
      <c r="MMJ120" s="77"/>
      <c r="MMK120" s="77"/>
      <c r="MML120" s="77"/>
      <c r="MMM120" s="77"/>
      <c r="MMN120" s="77"/>
      <c r="MMO120" s="77"/>
      <c r="MMP120" s="77"/>
      <c r="MMQ120" s="77"/>
      <c r="MMR120" s="77"/>
      <c r="MMS120" s="77"/>
      <c r="MMT120" s="77"/>
      <c r="MMU120" s="77"/>
      <c r="MMV120" s="77"/>
      <c r="MMW120" s="77"/>
      <c r="MMX120" s="77"/>
      <c r="MMY120" s="77"/>
      <c r="MMZ120" s="77"/>
      <c r="MNA120" s="77"/>
      <c r="MNB120" s="77"/>
      <c r="MNC120" s="77"/>
      <c r="MND120" s="77"/>
      <c r="MNE120" s="77"/>
      <c r="MNF120" s="77"/>
      <c r="MNG120" s="77"/>
      <c r="MNH120" s="77"/>
      <c r="MNI120" s="77"/>
      <c r="MNJ120" s="77"/>
      <c r="MNK120" s="77"/>
      <c r="MNL120" s="77"/>
      <c r="MNM120" s="77"/>
      <c r="MNN120" s="77"/>
      <c r="MNO120" s="77"/>
      <c r="MNP120" s="77"/>
      <c r="MNQ120" s="77"/>
      <c r="MNR120" s="77"/>
      <c r="MNS120" s="77"/>
      <c r="MNT120" s="77"/>
      <c r="MNU120" s="77"/>
      <c r="MNV120" s="77"/>
      <c r="MNW120" s="77"/>
      <c r="MNX120" s="77"/>
      <c r="MNY120" s="77"/>
      <c r="MNZ120" s="77"/>
      <c r="MOA120" s="77"/>
      <c r="MOB120" s="77"/>
      <c r="MOC120" s="77"/>
      <c r="MOD120" s="77"/>
      <c r="MOE120" s="77"/>
      <c r="MOF120" s="77"/>
      <c r="MOG120" s="77"/>
      <c r="MOH120" s="77"/>
      <c r="MOI120" s="77"/>
      <c r="MOJ120" s="77"/>
      <c r="MOK120" s="77"/>
      <c r="MOL120" s="77"/>
      <c r="MOM120" s="77"/>
      <c r="MON120" s="77"/>
      <c r="MOO120" s="77"/>
      <c r="MOP120" s="77"/>
      <c r="MOQ120" s="77"/>
      <c r="MOR120" s="77"/>
      <c r="MOS120" s="77"/>
      <c r="MOT120" s="77"/>
      <c r="MOU120" s="77"/>
      <c r="MOV120" s="77"/>
      <c r="MOW120" s="77"/>
      <c r="MOX120" s="77"/>
      <c r="MOY120" s="77"/>
      <c r="MOZ120" s="77"/>
      <c r="MPA120" s="77"/>
      <c r="MPB120" s="77"/>
      <c r="MPC120" s="77"/>
      <c r="MPD120" s="77"/>
      <c r="MPE120" s="77"/>
      <c r="MPF120" s="77"/>
      <c r="MPG120" s="77"/>
      <c r="MPH120" s="77"/>
      <c r="MPI120" s="77"/>
      <c r="MPJ120" s="77"/>
      <c r="MPK120" s="77"/>
      <c r="MPL120" s="77"/>
      <c r="MPM120" s="77"/>
      <c r="MPN120" s="77"/>
      <c r="MPO120" s="77"/>
      <c r="MPP120" s="77"/>
      <c r="MPQ120" s="77"/>
      <c r="MPR120" s="77"/>
      <c r="MPS120" s="77"/>
      <c r="MPT120" s="77"/>
      <c r="MPU120" s="77"/>
      <c r="MPV120" s="77"/>
      <c r="MPW120" s="77"/>
      <c r="MPX120" s="77"/>
      <c r="MPY120" s="77"/>
      <c r="MPZ120" s="77"/>
      <c r="MQA120" s="77"/>
      <c r="MQB120" s="77"/>
      <c r="MQC120" s="77"/>
      <c r="MQD120" s="77"/>
      <c r="MQE120" s="77"/>
      <c r="MQF120" s="77"/>
      <c r="MQG120" s="77"/>
      <c r="MQH120" s="77"/>
      <c r="MQI120" s="77"/>
      <c r="MQJ120" s="77"/>
      <c r="MQK120" s="77"/>
      <c r="MQL120" s="77"/>
      <c r="MQM120" s="77"/>
      <c r="MQN120" s="77"/>
      <c r="MQO120" s="77"/>
      <c r="MQP120" s="77"/>
      <c r="MQQ120" s="77"/>
      <c r="MQR120" s="77"/>
      <c r="MQS120" s="77"/>
      <c r="MQT120" s="77"/>
      <c r="MQU120" s="77"/>
      <c r="MQV120" s="77"/>
      <c r="MQW120" s="77"/>
      <c r="MQX120" s="77"/>
      <c r="MQY120" s="77"/>
      <c r="MQZ120" s="77"/>
      <c r="MRA120" s="77"/>
      <c r="MRB120" s="77"/>
      <c r="MRC120" s="77"/>
      <c r="MRD120" s="77"/>
      <c r="MRE120" s="77"/>
      <c r="MRF120" s="77"/>
      <c r="MRG120" s="77"/>
      <c r="MRH120" s="77"/>
      <c r="MRI120" s="77"/>
      <c r="MRJ120" s="77"/>
      <c r="MRK120" s="77"/>
      <c r="MRL120" s="77"/>
      <c r="MRM120" s="77"/>
      <c r="MRN120" s="77"/>
      <c r="MRO120" s="77"/>
      <c r="MRP120" s="77"/>
      <c r="MRQ120" s="77"/>
      <c r="MRR120" s="77"/>
      <c r="MRS120" s="77"/>
      <c r="MRT120" s="77"/>
      <c r="MRU120" s="77"/>
      <c r="MRV120" s="77"/>
      <c r="MRW120" s="77"/>
      <c r="MRX120" s="77"/>
      <c r="MRY120" s="77"/>
      <c r="MRZ120" s="77"/>
      <c r="MSA120" s="77"/>
      <c r="MSB120" s="77"/>
      <c r="MSC120" s="77"/>
      <c r="MSD120" s="77"/>
      <c r="MSE120" s="77"/>
      <c r="MSF120" s="77"/>
      <c r="MSG120" s="77"/>
      <c r="MSH120" s="77"/>
      <c r="MSI120" s="77"/>
      <c r="MSJ120" s="77"/>
      <c r="MSK120" s="77"/>
      <c r="MSL120" s="77"/>
      <c r="MSM120" s="77"/>
      <c r="MSN120" s="77"/>
      <c r="MSO120" s="77"/>
      <c r="MSP120" s="77"/>
      <c r="MSQ120" s="77"/>
      <c r="MSR120" s="77"/>
      <c r="MSS120" s="77"/>
      <c r="MST120" s="77"/>
      <c r="MSU120" s="77"/>
      <c r="MSV120" s="77"/>
      <c r="MSW120" s="77"/>
      <c r="MSX120" s="77"/>
      <c r="MSY120" s="77"/>
      <c r="MSZ120" s="77"/>
      <c r="MTA120" s="77"/>
      <c r="MTB120" s="77"/>
      <c r="MTC120" s="77"/>
      <c r="MTD120" s="77"/>
      <c r="MTE120" s="77"/>
      <c r="MTF120" s="77"/>
      <c r="MTG120" s="77"/>
      <c r="MTH120" s="77"/>
      <c r="MTI120" s="77"/>
      <c r="MTJ120" s="77"/>
      <c r="MTK120" s="77"/>
      <c r="MTL120" s="77"/>
      <c r="MTM120" s="77"/>
      <c r="MTN120" s="77"/>
      <c r="MTO120" s="77"/>
      <c r="MTP120" s="77"/>
      <c r="MTQ120" s="77"/>
      <c r="MTR120" s="77"/>
      <c r="MTS120" s="77"/>
      <c r="MTT120" s="77"/>
      <c r="MTU120" s="77"/>
      <c r="MTV120" s="77"/>
      <c r="MTW120" s="77"/>
      <c r="MTX120" s="77"/>
      <c r="MTY120" s="77"/>
      <c r="MTZ120" s="77"/>
      <c r="MUA120" s="77"/>
      <c r="MUB120" s="77"/>
      <c r="MUC120" s="77"/>
      <c r="MUD120" s="77"/>
      <c r="MUE120" s="77"/>
      <c r="MUF120" s="77"/>
      <c r="MUG120" s="77"/>
      <c r="MUH120" s="77"/>
      <c r="MUI120" s="77"/>
      <c r="MUJ120" s="77"/>
      <c r="MUK120" s="77"/>
      <c r="MUL120" s="77"/>
      <c r="MUM120" s="77"/>
      <c r="MUN120" s="77"/>
      <c r="MUO120" s="77"/>
      <c r="MUP120" s="77"/>
      <c r="MUQ120" s="77"/>
      <c r="MUR120" s="77"/>
      <c r="MUS120" s="77"/>
      <c r="MUT120" s="77"/>
      <c r="MUU120" s="77"/>
      <c r="MUV120" s="77"/>
      <c r="MUW120" s="77"/>
      <c r="MUX120" s="77"/>
      <c r="MUY120" s="77"/>
      <c r="MUZ120" s="77"/>
      <c r="MVA120" s="77"/>
      <c r="MVB120" s="77"/>
      <c r="MVC120" s="77"/>
      <c r="MVD120" s="77"/>
      <c r="MVE120" s="77"/>
      <c r="MVF120" s="77"/>
      <c r="MVG120" s="77"/>
      <c r="MVH120" s="77"/>
      <c r="MVI120" s="77"/>
      <c r="MVJ120" s="77"/>
      <c r="MVK120" s="77"/>
      <c r="MVL120" s="77"/>
      <c r="MVM120" s="77"/>
      <c r="MVN120" s="77"/>
      <c r="MVO120" s="77"/>
      <c r="MVP120" s="77"/>
      <c r="MVQ120" s="77"/>
      <c r="MVR120" s="77"/>
      <c r="MVS120" s="77"/>
      <c r="MVT120" s="77"/>
      <c r="MVU120" s="77"/>
      <c r="MVV120" s="77"/>
      <c r="MVW120" s="77"/>
      <c r="MVX120" s="77"/>
      <c r="MVY120" s="77"/>
      <c r="MVZ120" s="77"/>
      <c r="MWA120" s="77"/>
      <c r="MWB120" s="77"/>
      <c r="MWC120" s="77"/>
      <c r="MWD120" s="77"/>
      <c r="MWE120" s="77"/>
      <c r="MWF120" s="77"/>
      <c r="MWG120" s="77"/>
      <c r="MWH120" s="77"/>
      <c r="MWI120" s="77"/>
      <c r="MWJ120" s="77"/>
      <c r="MWK120" s="77"/>
      <c r="MWL120" s="77"/>
      <c r="MWM120" s="77"/>
      <c r="MWN120" s="77"/>
      <c r="MWO120" s="77"/>
      <c r="MWP120" s="77"/>
      <c r="MWQ120" s="77"/>
      <c r="MWR120" s="77"/>
      <c r="MWS120" s="77"/>
      <c r="MWT120" s="77"/>
      <c r="MWU120" s="77"/>
      <c r="MWV120" s="77"/>
      <c r="MWW120" s="77"/>
      <c r="MWX120" s="77"/>
      <c r="MWY120" s="77"/>
      <c r="MWZ120" s="77"/>
      <c r="MXA120" s="77"/>
      <c r="MXB120" s="77"/>
      <c r="MXC120" s="77"/>
      <c r="MXD120" s="77"/>
      <c r="MXE120" s="77"/>
      <c r="MXF120" s="77"/>
      <c r="MXG120" s="77"/>
      <c r="MXH120" s="77"/>
      <c r="MXI120" s="77"/>
      <c r="MXJ120" s="77"/>
      <c r="MXK120" s="77"/>
      <c r="MXL120" s="77"/>
      <c r="MXM120" s="77"/>
      <c r="MXN120" s="77"/>
      <c r="MXO120" s="77"/>
      <c r="MXP120" s="77"/>
      <c r="MXQ120" s="77"/>
      <c r="MXR120" s="77"/>
      <c r="MXS120" s="77"/>
      <c r="MXT120" s="77"/>
      <c r="MXU120" s="77"/>
      <c r="MXV120" s="77"/>
      <c r="MXW120" s="77"/>
      <c r="MXX120" s="77"/>
      <c r="MXY120" s="77"/>
      <c r="MXZ120" s="77"/>
      <c r="MYA120" s="77"/>
      <c r="MYB120" s="77"/>
      <c r="MYC120" s="77"/>
      <c r="MYD120" s="77"/>
      <c r="MYE120" s="77"/>
      <c r="MYF120" s="77"/>
      <c r="MYG120" s="77"/>
      <c r="MYH120" s="77"/>
      <c r="MYI120" s="77"/>
      <c r="MYJ120" s="77"/>
      <c r="MYK120" s="77"/>
      <c r="MYL120" s="77"/>
      <c r="MYM120" s="77"/>
      <c r="MYN120" s="77"/>
      <c r="MYO120" s="77"/>
      <c r="MYP120" s="77"/>
      <c r="MYQ120" s="77"/>
      <c r="MYR120" s="77"/>
      <c r="MYS120" s="77"/>
      <c r="MYT120" s="77"/>
      <c r="MYU120" s="77"/>
      <c r="MYV120" s="77"/>
      <c r="MYW120" s="77"/>
      <c r="MYX120" s="77"/>
      <c r="MYY120" s="77"/>
      <c r="MYZ120" s="77"/>
      <c r="MZA120" s="77"/>
      <c r="MZB120" s="77"/>
      <c r="MZC120" s="77"/>
      <c r="MZD120" s="77"/>
      <c r="MZE120" s="77"/>
      <c r="MZF120" s="77"/>
      <c r="MZG120" s="77"/>
      <c r="MZH120" s="77"/>
      <c r="MZI120" s="77"/>
      <c r="MZJ120" s="77"/>
      <c r="MZK120" s="77"/>
      <c r="MZL120" s="77"/>
      <c r="MZM120" s="77"/>
      <c r="MZN120" s="77"/>
      <c r="MZO120" s="77"/>
      <c r="MZP120" s="77"/>
      <c r="MZQ120" s="77"/>
      <c r="MZR120" s="77"/>
      <c r="MZS120" s="77"/>
      <c r="MZT120" s="77"/>
      <c r="MZU120" s="77"/>
      <c r="MZV120" s="77"/>
      <c r="MZW120" s="77"/>
      <c r="MZX120" s="77"/>
      <c r="MZY120" s="77"/>
      <c r="MZZ120" s="77"/>
      <c r="NAA120" s="77"/>
      <c r="NAB120" s="77"/>
      <c r="NAC120" s="77"/>
      <c r="NAD120" s="77"/>
      <c r="NAE120" s="77"/>
      <c r="NAF120" s="77"/>
      <c r="NAG120" s="77"/>
      <c r="NAH120" s="77"/>
      <c r="NAI120" s="77"/>
      <c r="NAJ120" s="77"/>
      <c r="NAK120" s="77"/>
      <c r="NAL120" s="77"/>
      <c r="NAM120" s="77"/>
      <c r="NAN120" s="77"/>
      <c r="NAO120" s="77"/>
      <c r="NAP120" s="77"/>
      <c r="NAQ120" s="77"/>
      <c r="NAR120" s="77"/>
      <c r="NAS120" s="77"/>
      <c r="NAT120" s="77"/>
      <c r="NAU120" s="77"/>
      <c r="NAV120" s="77"/>
      <c r="NAW120" s="77"/>
      <c r="NAX120" s="77"/>
      <c r="NAY120" s="77"/>
      <c r="NAZ120" s="77"/>
      <c r="NBA120" s="77"/>
      <c r="NBB120" s="77"/>
      <c r="NBC120" s="77"/>
      <c r="NBD120" s="77"/>
      <c r="NBE120" s="77"/>
      <c r="NBF120" s="77"/>
      <c r="NBG120" s="77"/>
      <c r="NBH120" s="77"/>
      <c r="NBI120" s="77"/>
      <c r="NBJ120" s="77"/>
      <c r="NBK120" s="77"/>
      <c r="NBL120" s="77"/>
      <c r="NBM120" s="77"/>
      <c r="NBN120" s="77"/>
      <c r="NBO120" s="77"/>
      <c r="NBP120" s="77"/>
      <c r="NBQ120" s="77"/>
      <c r="NBR120" s="77"/>
      <c r="NBS120" s="77"/>
      <c r="NBT120" s="77"/>
      <c r="NBU120" s="77"/>
      <c r="NBV120" s="77"/>
      <c r="NBW120" s="77"/>
      <c r="NBX120" s="77"/>
      <c r="NBY120" s="77"/>
      <c r="NBZ120" s="77"/>
      <c r="NCA120" s="77"/>
      <c r="NCB120" s="77"/>
      <c r="NCC120" s="77"/>
      <c r="NCD120" s="77"/>
      <c r="NCE120" s="77"/>
      <c r="NCF120" s="77"/>
      <c r="NCG120" s="77"/>
      <c r="NCH120" s="77"/>
      <c r="NCI120" s="77"/>
      <c r="NCJ120" s="77"/>
      <c r="NCK120" s="77"/>
      <c r="NCL120" s="77"/>
      <c r="NCM120" s="77"/>
      <c r="NCN120" s="77"/>
      <c r="NCO120" s="77"/>
      <c r="NCP120" s="77"/>
      <c r="NCQ120" s="77"/>
      <c r="NCR120" s="77"/>
      <c r="NCS120" s="77"/>
      <c r="NCT120" s="77"/>
      <c r="NCU120" s="77"/>
      <c r="NCV120" s="77"/>
      <c r="NCW120" s="77"/>
      <c r="NCX120" s="77"/>
      <c r="NCY120" s="77"/>
      <c r="NCZ120" s="77"/>
      <c r="NDA120" s="77"/>
      <c r="NDB120" s="77"/>
      <c r="NDC120" s="77"/>
      <c r="NDD120" s="77"/>
      <c r="NDE120" s="77"/>
      <c r="NDF120" s="77"/>
      <c r="NDG120" s="77"/>
      <c r="NDH120" s="77"/>
      <c r="NDI120" s="77"/>
      <c r="NDJ120" s="77"/>
      <c r="NDK120" s="77"/>
      <c r="NDL120" s="77"/>
      <c r="NDM120" s="77"/>
      <c r="NDN120" s="77"/>
      <c r="NDO120" s="77"/>
      <c r="NDP120" s="77"/>
      <c r="NDQ120" s="77"/>
      <c r="NDR120" s="77"/>
      <c r="NDS120" s="77"/>
      <c r="NDT120" s="77"/>
      <c r="NDU120" s="77"/>
      <c r="NDV120" s="77"/>
      <c r="NDW120" s="77"/>
      <c r="NDX120" s="77"/>
      <c r="NDY120" s="77"/>
      <c r="NDZ120" s="77"/>
      <c r="NEA120" s="77"/>
      <c r="NEB120" s="77"/>
      <c r="NEC120" s="77"/>
      <c r="NED120" s="77"/>
      <c r="NEE120" s="77"/>
      <c r="NEF120" s="77"/>
      <c r="NEG120" s="77"/>
      <c r="NEH120" s="77"/>
      <c r="NEI120" s="77"/>
      <c r="NEJ120" s="77"/>
      <c r="NEK120" s="77"/>
      <c r="NEL120" s="77"/>
      <c r="NEM120" s="77"/>
      <c r="NEN120" s="77"/>
      <c r="NEO120" s="77"/>
      <c r="NEP120" s="77"/>
      <c r="NEQ120" s="77"/>
      <c r="NER120" s="77"/>
      <c r="NES120" s="77"/>
      <c r="NET120" s="77"/>
      <c r="NEU120" s="77"/>
      <c r="NEV120" s="77"/>
      <c r="NEW120" s="77"/>
      <c r="NEX120" s="77"/>
      <c r="NEY120" s="77"/>
      <c r="NEZ120" s="77"/>
      <c r="NFA120" s="77"/>
      <c r="NFB120" s="77"/>
      <c r="NFC120" s="77"/>
      <c r="NFD120" s="77"/>
      <c r="NFE120" s="77"/>
      <c r="NFF120" s="77"/>
      <c r="NFG120" s="77"/>
      <c r="NFH120" s="77"/>
      <c r="NFI120" s="77"/>
      <c r="NFJ120" s="77"/>
      <c r="NFK120" s="77"/>
      <c r="NFL120" s="77"/>
      <c r="NFM120" s="77"/>
      <c r="NFN120" s="77"/>
      <c r="NFO120" s="77"/>
      <c r="NFP120" s="77"/>
      <c r="NFQ120" s="77"/>
      <c r="NFR120" s="77"/>
      <c r="NFS120" s="77"/>
      <c r="NFT120" s="77"/>
      <c r="NFU120" s="77"/>
      <c r="NFV120" s="77"/>
      <c r="NFW120" s="77"/>
      <c r="NFX120" s="77"/>
      <c r="NFY120" s="77"/>
      <c r="NFZ120" s="77"/>
      <c r="NGA120" s="77"/>
      <c r="NGB120" s="77"/>
      <c r="NGC120" s="77"/>
      <c r="NGD120" s="77"/>
      <c r="NGE120" s="77"/>
      <c r="NGF120" s="77"/>
      <c r="NGG120" s="77"/>
      <c r="NGH120" s="77"/>
      <c r="NGI120" s="77"/>
      <c r="NGJ120" s="77"/>
      <c r="NGK120" s="77"/>
      <c r="NGL120" s="77"/>
      <c r="NGM120" s="77"/>
      <c r="NGN120" s="77"/>
      <c r="NGO120" s="77"/>
      <c r="NGP120" s="77"/>
      <c r="NGQ120" s="77"/>
      <c r="NGR120" s="77"/>
      <c r="NGS120" s="77"/>
      <c r="NGT120" s="77"/>
      <c r="NGU120" s="77"/>
      <c r="NGV120" s="77"/>
      <c r="NGW120" s="77"/>
      <c r="NGX120" s="77"/>
      <c r="NGY120" s="77"/>
      <c r="NGZ120" s="77"/>
      <c r="NHA120" s="77"/>
      <c r="NHB120" s="77"/>
      <c r="NHC120" s="77"/>
      <c r="NHD120" s="77"/>
      <c r="NHE120" s="77"/>
      <c r="NHF120" s="77"/>
      <c r="NHG120" s="77"/>
      <c r="NHH120" s="77"/>
      <c r="NHI120" s="77"/>
      <c r="NHJ120" s="77"/>
      <c r="NHK120" s="77"/>
      <c r="NHL120" s="77"/>
      <c r="NHM120" s="77"/>
      <c r="NHN120" s="77"/>
      <c r="NHO120" s="77"/>
      <c r="NHP120" s="77"/>
      <c r="NHQ120" s="77"/>
      <c r="NHR120" s="77"/>
      <c r="NHS120" s="77"/>
      <c r="NHT120" s="77"/>
      <c r="NHU120" s="77"/>
      <c r="NHV120" s="77"/>
      <c r="NHW120" s="77"/>
      <c r="NHX120" s="77"/>
      <c r="NHY120" s="77"/>
      <c r="NHZ120" s="77"/>
      <c r="NIA120" s="77"/>
      <c r="NIB120" s="77"/>
      <c r="NIC120" s="77"/>
      <c r="NID120" s="77"/>
      <c r="NIE120" s="77"/>
      <c r="NIF120" s="77"/>
      <c r="NIG120" s="77"/>
      <c r="NIH120" s="77"/>
      <c r="NII120" s="77"/>
      <c r="NIJ120" s="77"/>
      <c r="NIK120" s="77"/>
      <c r="NIL120" s="77"/>
      <c r="NIM120" s="77"/>
      <c r="NIN120" s="77"/>
      <c r="NIO120" s="77"/>
      <c r="NIP120" s="77"/>
      <c r="NIQ120" s="77"/>
      <c r="NIR120" s="77"/>
      <c r="NIS120" s="77"/>
      <c r="NIT120" s="77"/>
      <c r="NIU120" s="77"/>
      <c r="NIV120" s="77"/>
      <c r="NIW120" s="77"/>
      <c r="NIX120" s="77"/>
      <c r="NIY120" s="77"/>
      <c r="NIZ120" s="77"/>
      <c r="NJA120" s="77"/>
      <c r="NJB120" s="77"/>
      <c r="NJC120" s="77"/>
      <c r="NJD120" s="77"/>
      <c r="NJE120" s="77"/>
      <c r="NJF120" s="77"/>
      <c r="NJG120" s="77"/>
      <c r="NJH120" s="77"/>
      <c r="NJI120" s="77"/>
      <c r="NJJ120" s="77"/>
      <c r="NJK120" s="77"/>
      <c r="NJL120" s="77"/>
      <c r="NJM120" s="77"/>
      <c r="NJN120" s="77"/>
      <c r="NJO120" s="77"/>
      <c r="NJP120" s="77"/>
      <c r="NJQ120" s="77"/>
      <c r="NJR120" s="77"/>
      <c r="NJS120" s="77"/>
      <c r="NJT120" s="77"/>
      <c r="NJU120" s="77"/>
      <c r="NJV120" s="77"/>
      <c r="NJW120" s="77"/>
      <c r="NJX120" s="77"/>
      <c r="NJY120" s="77"/>
      <c r="NJZ120" s="77"/>
      <c r="NKA120" s="77"/>
      <c r="NKB120" s="77"/>
      <c r="NKC120" s="77"/>
      <c r="NKD120" s="77"/>
      <c r="NKE120" s="77"/>
      <c r="NKF120" s="77"/>
      <c r="NKG120" s="77"/>
      <c r="NKH120" s="77"/>
      <c r="NKI120" s="77"/>
      <c r="NKJ120" s="77"/>
      <c r="NKK120" s="77"/>
      <c r="NKL120" s="77"/>
      <c r="NKM120" s="77"/>
      <c r="NKN120" s="77"/>
      <c r="NKO120" s="77"/>
      <c r="NKP120" s="77"/>
      <c r="NKQ120" s="77"/>
      <c r="NKR120" s="77"/>
      <c r="NKS120" s="77"/>
      <c r="NKT120" s="77"/>
      <c r="NKU120" s="77"/>
      <c r="NKV120" s="77"/>
      <c r="NKW120" s="77"/>
      <c r="NKX120" s="77"/>
      <c r="NKY120" s="77"/>
      <c r="NKZ120" s="77"/>
      <c r="NLA120" s="77"/>
      <c r="NLB120" s="77"/>
      <c r="NLC120" s="77"/>
      <c r="NLD120" s="77"/>
      <c r="NLE120" s="77"/>
      <c r="NLF120" s="77"/>
      <c r="NLG120" s="77"/>
      <c r="NLH120" s="77"/>
      <c r="NLI120" s="77"/>
      <c r="NLJ120" s="77"/>
      <c r="NLK120" s="77"/>
      <c r="NLL120" s="77"/>
      <c r="NLM120" s="77"/>
      <c r="NLN120" s="77"/>
      <c r="NLO120" s="77"/>
      <c r="NLP120" s="77"/>
      <c r="NLQ120" s="77"/>
      <c r="NLR120" s="77"/>
      <c r="NLS120" s="77"/>
      <c r="NLT120" s="77"/>
      <c r="NLU120" s="77"/>
      <c r="NLV120" s="77"/>
      <c r="NLW120" s="77"/>
      <c r="NLX120" s="77"/>
      <c r="NLY120" s="77"/>
      <c r="NLZ120" s="77"/>
      <c r="NMA120" s="77"/>
      <c r="NMB120" s="77"/>
      <c r="NMC120" s="77"/>
      <c r="NMD120" s="77"/>
      <c r="NME120" s="77"/>
      <c r="NMF120" s="77"/>
      <c r="NMG120" s="77"/>
      <c r="NMH120" s="77"/>
      <c r="NMI120" s="77"/>
      <c r="NMJ120" s="77"/>
      <c r="NMK120" s="77"/>
      <c r="NML120" s="77"/>
      <c r="NMM120" s="77"/>
      <c r="NMN120" s="77"/>
      <c r="NMO120" s="77"/>
      <c r="NMP120" s="77"/>
      <c r="NMQ120" s="77"/>
      <c r="NMR120" s="77"/>
      <c r="NMS120" s="77"/>
      <c r="NMT120" s="77"/>
      <c r="NMU120" s="77"/>
      <c r="NMV120" s="77"/>
      <c r="NMW120" s="77"/>
      <c r="NMX120" s="77"/>
      <c r="NMY120" s="77"/>
      <c r="NMZ120" s="77"/>
      <c r="NNA120" s="77"/>
      <c r="NNB120" s="77"/>
      <c r="NNC120" s="77"/>
      <c r="NND120" s="77"/>
      <c r="NNE120" s="77"/>
      <c r="NNF120" s="77"/>
      <c r="NNG120" s="77"/>
      <c r="NNH120" s="77"/>
      <c r="NNI120" s="77"/>
      <c r="NNJ120" s="77"/>
      <c r="NNK120" s="77"/>
      <c r="NNL120" s="77"/>
      <c r="NNM120" s="77"/>
      <c r="NNN120" s="77"/>
      <c r="NNO120" s="77"/>
      <c r="NNP120" s="77"/>
      <c r="NNQ120" s="77"/>
      <c r="NNR120" s="77"/>
      <c r="NNS120" s="77"/>
      <c r="NNT120" s="77"/>
      <c r="NNU120" s="77"/>
      <c r="NNV120" s="77"/>
      <c r="NNW120" s="77"/>
      <c r="NNX120" s="77"/>
      <c r="NNY120" s="77"/>
      <c r="NNZ120" s="77"/>
      <c r="NOA120" s="77"/>
      <c r="NOB120" s="77"/>
      <c r="NOC120" s="77"/>
      <c r="NOD120" s="77"/>
      <c r="NOE120" s="77"/>
      <c r="NOF120" s="77"/>
      <c r="NOG120" s="77"/>
      <c r="NOH120" s="77"/>
      <c r="NOI120" s="77"/>
      <c r="NOJ120" s="77"/>
      <c r="NOK120" s="77"/>
      <c r="NOL120" s="77"/>
      <c r="NOM120" s="77"/>
      <c r="NON120" s="77"/>
      <c r="NOO120" s="77"/>
      <c r="NOP120" s="77"/>
      <c r="NOQ120" s="77"/>
      <c r="NOR120" s="77"/>
      <c r="NOS120" s="77"/>
      <c r="NOT120" s="77"/>
      <c r="NOU120" s="77"/>
      <c r="NOV120" s="77"/>
      <c r="NOW120" s="77"/>
      <c r="NOX120" s="77"/>
      <c r="NOY120" s="77"/>
      <c r="NOZ120" s="77"/>
      <c r="NPA120" s="77"/>
      <c r="NPB120" s="77"/>
      <c r="NPC120" s="77"/>
      <c r="NPD120" s="77"/>
      <c r="NPE120" s="77"/>
      <c r="NPF120" s="77"/>
      <c r="NPG120" s="77"/>
      <c r="NPH120" s="77"/>
      <c r="NPI120" s="77"/>
      <c r="NPJ120" s="77"/>
      <c r="NPK120" s="77"/>
      <c r="NPL120" s="77"/>
      <c r="NPM120" s="77"/>
      <c r="NPN120" s="77"/>
      <c r="NPO120" s="77"/>
      <c r="NPP120" s="77"/>
      <c r="NPQ120" s="77"/>
      <c r="NPR120" s="77"/>
      <c r="NPS120" s="77"/>
      <c r="NPT120" s="77"/>
      <c r="NPU120" s="77"/>
      <c r="NPV120" s="77"/>
      <c r="NPW120" s="77"/>
      <c r="NPX120" s="77"/>
      <c r="NPY120" s="77"/>
      <c r="NPZ120" s="77"/>
      <c r="NQA120" s="77"/>
      <c r="NQB120" s="77"/>
      <c r="NQC120" s="77"/>
      <c r="NQD120" s="77"/>
      <c r="NQE120" s="77"/>
      <c r="NQF120" s="77"/>
      <c r="NQG120" s="77"/>
      <c r="NQH120" s="77"/>
      <c r="NQI120" s="77"/>
      <c r="NQJ120" s="77"/>
      <c r="NQK120" s="77"/>
      <c r="NQL120" s="77"/>
      <c r="NQM120" s="77"/>
      <c r="NQN120" s="77"/>
      <c r="NQO120" s="77"/>
      <c r="NQP120" s="77"/>
      <c r="NQQ120" s="77"/>
      <c r="NQR120" s="77"/>
      <c r="NQS120" s="77"/>
      <c r="NQT120" s="77"/>
      <c r="NQU120" s="77"/>
      <c r="NQV120" s="77"/>
      <c r="NQW120" s="77"/>
      <c r="NQX120" s="77"/>
      <c r="NQY120" s="77"/>
      <c r="NQZ120" s="77"/>
      <c r="NRA120" s="77"/>
      <c r="NRB120" s="77"/>
      <c r="NRC120" s="77"/>
      <c r="NRD120" s="77"/>
      <c r="NRE120" s="77"/>
      <c r="NRF120" s="77"/>
      <c r="NRG120" s="77"/>
      <c r="NRH120" s="77"/>
      <c r="NRI120" s="77"/>
      <c r="NRJ120" s="77"/>
      <c r="NRK120" s="77"/>
      <c r="NRL120" s="77"/>
      <c r="NRM120" s="77"/>
      <c r="NRN120" s="77"/>
      <c r="NRO120" s="77"/>
      <c r="NRP120" s="77"/>
      <c r="NRQ120" s="77"/>
      <c r="NRR120" s="77"/>
      <c r="NRS120" s="77"/>
      <c r="NRT120" s="77"/>
      <c r="NRU120" s="77"/>
      <c r="NRV120" s="77"/>
      <c r="NRW120" s="77"/>
      <c r="NRX120" s="77"/>
      <c r="NRY120" s="77"/>
      <c r="NRZ120" s="77"/>
      <c r="NSA120" s="77"/>
      <c r="NSB120" s="77"/>
      <c r="NSC120" s="77"/>
      <c r="NSD120" s="77"/>
      <c r="NSE120" s="77"/>
      <c r="NSF120" s="77"/>
      <c r="NSG120" s="77"/>
      <c r="NSH120" s="77"/>
      <c r="NSI120" s="77"/>
      <c r="NSJ120" s="77"/>
      <c r="NSK120" s="77"/>
      <c r="NSL120" s="77"/>
      <c r="NSM120" s="77"/>
      <c r="NSN120" s="77"/>
      <c r="NSO120" s="77"/>
      <c r="NSP120" s="77"/>
      <c r="NSQ120" s="77"/>
      <c r="NSR120" s="77"/>
      <c r="NSS120" s="77"/>
      <c r="NST120" s="77"/>
      <c r="NSU120" s="77"/>
      <c r="NSV120" s="77"/>
      <c r="NSW120" s="77"/>
      <c r="NSX120" s="77"/>
      <c r="NSY120" s="77"/>
      <c r="NSZ120" s="77"/>
      <c r="NTA120" s="77"/>
      <c r="NTB120" s="77"/>
      <c r="NTC120" s="77"/>
      <c r="NTD120" s="77"/>
      <c r="NTE120" s="77"/>
      <c r="NTF120" s="77"/>
      <c r="NTG120" s="77"/>
      <c r="NTH120" s="77"/>
      <c r="NTI120" s="77"/>
      <c r="NTJ120" s="77"/>
      <c r="NTK120" s="77"/>
      <c r="NTL120" s="77"/>
      <c r="NTM120" s="77"/>
      <c r="NTN120" s="77"/>
      <c r="NTO120" s="77"/>
      <c r="NTP120" s="77"/>
      <c r="NTQ120" s="77"/>
      <c r="NTR120" s="77"/>
      <c r="NTS120" s="77"/>
      <c r="NTT120" s="77"/>
      <c r="NTU120" s="77"/>
      <c r="NTV120" s="77"/>
      <c r="NTW120" s="77"/>
      <c r="NTX120" s="77"/>
      <c r="NTY120" s="77"/>
      <c r="NTZ120" s="77"/>
      <c r="NUA120" s="77"/>
      <c r="NUB120" s="77"/>
      <c r="NUC120" s="77"/>
      <c r="NUD120" s="77"/>
      <c r="NUE120" s="77"/>
      <c r="NUF120" s="77"/>
      <c r="NUG120" s="77"/>
      <c r="NUH120" s="77"/>
      <c r="NUI120" s="77"/>
      <c r="NUJ120" s="77"/>
      <c r="NUK120" s="77"/>
      <c r="NUL120" s="77"/>
      <c r="NUM120" s="77"/>
      <c r="NUN120" s="77"/>
      <c r="NUO120" s="77"/>
      <c r="NUP120" s="77"/>
      <c r="NUQ120" s="77"/>
      <c r="NUR120" s="77"/>
      <c r="NUS120" s="77"/>
      <c r="NUT120" s="77"/>
      <c r="NUU120" s="77"/>
      <c r="NUV120" s="77"/>
      <c r="NUW120" s="77"/>
      <c r="NUX120" s="77"/>
      <c r="NUY120" s="77"/>
      <c r="NUZ120" s="77"/>
      <c r="NVA120" s="77"/>
      <c r="NVB120" s="77"/>
      <c r="NVC120" s="77"/>
      <c r="NVD120" s="77"/>
      <c r="NVE120" s="77"/>
      <c r="NVF120" s="77"/>
      <c r="NVG120" s="77"/>
      <c r="NVH120" s="77"/>
      <c r="NVI120" s="77"/>
      <c r="NVJ120" s="77"/>
      <c r="NVK120" s="77"/>
      <c r="NVL120" s="77"/>
      <c r="NVM120" s="77"/>
      <c r="NVN120" s="77"/>
      <c r="NVO120" s="77"/>
      <c r="NVP120" s="77"/>
      <c r="NVQ120" s="77"/>
      <c r="NVR120" s="77"/>
      <c r="NVS120" s="77"/>
      <c r="NVT120" s="77"/>
      <c r="NVU120" s="77"/>
      <c r="NVV120" s="77"/>
      <c r="NVW120" s="77"/>
      <c r="NVX120" s="77"/>
      <c r="NVY120" s="77"/>
      <c r="NVZ120" s="77"/>
      <c r="NWA120" s="77"/>
      <c r="NWB120" s="77"/>
      <c r="NWC120" s="77"/>
      <c r="NWD120" s="77"/>
      <c r="NWE120" s="77"/>
      <c r="NWF120" s="77"/>
      <c r="NWG120" s="77"/>
      <c r="NWH120" s="77"/>
      <c r="NWI120" s="77"/>
      <c r="NWJ120" s="77"/>
      <c r="NWK120" s="77"/>
      <c r="NWL120" s="77"/>
      <c r="NWM120" s="77"/>
      <c r="NWN120" s="77"/>
      <c r="NWO120" s="77"/>
      <c r="NWP120" s="77"/>
      <c r="NWQ120" s="77"/>
      <c r="NWR120" s="77"/>
      <c r="NWS120" s="77"/>
      <c r="NWT120" s="77"/>
      <c r="NWU120" s="77"/>
      <c r="NWV120" s="77"/>
      <c r="NWW120" s="77"/>
      <c r="NWX120" s="77"/>
      <c r="NWY120" s="77"/>
      <c r="NWZ120" s="77"/>
      <c r="NXA120" s="77"/>
      <c r="NXB120" s="77"/>
      <c r="NXC120" s="77"/>
      <c r="NXD120" s="77"/>
      <c r="NXE120" s="77"/>
      <c r="NXF120" s="77"/>
      <c r="NXG120" s="77"/>
      <c r="NXH120" s="77"/>
      <c r="NXI120" s="77"/>
      <c r="NXJ120" s="77"/>
      <c r="NXK120" s="77"/>
      <c r="NXL120" s="77"/>
      <c r="NXM120" s="77"/>
      <c r="NXN120" s="77"/>
      <c r="NXO120" s="77"/>
      <c r="NXP120" s="77"/>
      <c r="NXQ120" s="77"/>
      <c r="NXR120" s="77"/>
      <c r="NXS120" s="77"/>
      <c r="NXT120" s="77"/>
      <c r="NXU120" s="77"/>
      <c r="NXV120" s="77"/>
      <c r="NXW120" s="77"/>
      <c r="NXX120" s="77"/>
      <c r="NXY120" s="77"/>
      <c r="NXZ120" s="77"/>
      <c r="NYA120" s="77"/>
      <c r="NYB120" s="77"/>
      <c r="NYC120" s="77"/>
      <c r="NYD120" s="77"/>
      <c r="NYE120" s="77"/>
      <c r="NYF120" s="77"/>
      <c r="NYG120" s="77"/>
      <c r="NYH120" s="77"/>
      <c r="NYI120" s="77"/>
      <c r="NYJ120" s="77"/>
      <c r="NYK120" s="77"/>
      <c r="NYL120" s="77"/>
      <c r="NYM120" s="77"/>
      <c r="NYN120" s="77"/>
      <c r="NYO120" s="77"/>
      <c r="NYP120" s="77"/>
      <c r="NYQ120" s="77"/>
      <c r="NYR120" s="77"/>
      <c r="NYS120" s="77"/>
      <c r="NYT120" s="77"/>
      <c r="NYU120" s="77"/>
      <c r="NYV120" s="77"/>
      <c r="NYW120" s="77"/>
      <c r="NYX120" s="77"/>
      <c r="NYY120" s="77"/>
      <c r="NYZ120" s="77"/>
      <c r="NZA120" s="77"/>
      <c r="NZB120" s="77"/>
      <c r="NZC120" s="77"/>
      <c r="NZD120" s="77"/>
      <c r="NZE120" s="77"/>
      <c r="NZF120" s="77"/>
      <c r="NZG120" s="77"/>
      <c r="NZH120" s="77"/>
      <c r="NZI120" s="77"/>
      <c r="NZJ120" s="77"/>
      <c r="NZK120" s="77"/>
      <c r="NZL120" s="77"/>
      <c r="NZM120" s="77"/>
      <c r="NZN120" s="77"/>
      <c r="NZO120" s="77"/>
      <c r="NZP120" s="77"/>
      <c r="NZQ120" s="77"/>
      <c r="NZR120" s="77"/>
      <c r="NZS120" s="77"/>
      <c r="NZT120" s="77"/>
      <c r="NZU120" s="77"/>
      <c r="NZV120" s="77"/>
      <c r="NZW120" s="77"/>
      <c r="NZX120" s="77"/>
      <c r="NZY120" s="77"/>
      <c r="NZZ120" s="77"/>
      <c r="OAA120" s="77"/>
      <c r="OAB120" s="77"/>
      <c r="OAC120" s="77"/>
      <c r="OAD120" s="77"/>
      <c r="OAE120" s="77"/>
      <c r="OAF120" s="77"/>
      <c r="OAG120" s="77"/>
      <c r="OAH120" s="77"/>
      <c r="OAI120" s="77"/>
      <c r="OAJ120" s="77"/>
      <c r="OAK120" s="77"/>
      <c r="OAL120" s="77"/>
      <c r="OAM120" s="77"/>
      <c r="OAN120" s="77"/>
      <c r="OAO120" s="77"/>
      <c r="OAP120" s="77"/>
      <c r="OAQ120" s="77"/>
      <c r="OAR120" s="77"/>
      <c r="OAS120" s="77"/>
      <c r="OAT120" s="77"/>
      <c r="OAU120" s="77"/>
      <c r="OAV120" s="77"/>
      <c r="OAW120" s="77"/>
      <c r="OAX120" s="77"/>
      <c r="OAY120" s="77"/>
      <c r="OAZ120" s="77"/>
      <c r="OBA120" s="77"/>
      <c r="OBB120" s="77"/>
      <c r="OBC120" s="77"/>
      <c r="OBD120" s="77"/>
      <c r="OBE120" s="77"/>
      <c r="OBF120" s="77"/>
      <c r="OBG120" s="77"/>
      <c r="OBH120" s="77"/>
      <c r="OBI120" s="77"/>
      <c r="OBJ120" s="77"/>
      <c r="OBK120" s="77"/>
      <c r="OBL120" s="77"/>
      <c r="OBM120" s="77"/>
      <c r="OBN120" s="77"/>
      <c r="OBO120" s="77"/>
      <c r="OBP120" s="77"/>
      <c r="OBQ120" s="77"/>
      <c r="OBR120" s="77"/>
      <c r="OBS120" s="77"/>
      <c r="OBT120" s="77"/>
      <c r="OBU120" s="77"/>
      <c r="OBV120" s="77"/>
      <c r="OBW120" s="77"/>
      <c r="OBX120" s="77"/>
      <c r="OBY120" s="77"/>
      <c r="OBZ120" s="77"/>
      <c r="OCA120" s="77"/>
      <c r="OCB120" s="77"/>
      <c r="OCC120" s="77"/>
      <c r="OCD120" s="77"/>
      <c r="OCE120" s="77"/>
      <c r="OCF120" s="77"/>
      <c r="OCG120" s="77"/>
      <c r="OCH120" s="77"/>
      <c r="OCI120" s="77"/>
      <c r="OCJ120" s="77"/>
      <c r="OCK120" s="77"/>
      <c r="OCL120" s="77"/>
      <c r="OCM120" s="77"/>
      <c r="OCN120" s="77"/>
      <c r="OCO120" s="77"/>
      <c r="OCP120" s="77"/>
      <c r="OCQ120" s="77"/>
      <c r="OCR120" s="77"/>
      <c r="OCS120" s="77"/>
      <c r="OCT120" s="77"/>
      <c r="OCU120" s="77"/>
      <c r="OCV120" s="77"/>
      <c r="OCW120" s="77"/>
      <c r="OCX120" s="77"/>
      <c r="OCY120" s="77"/>
      <c r="OCZ120" s="77"/>
      <c r="ODA120" s="77"/>
      <c r="ODB120" s="77"/>
      <c r="ODC120" s="77"/>
      <c r="ODD120" s="77"/>
      <c r="ODE120" s="77"/>
      <c r="ODF120" s="77"/>
      <c r="ODG120" s="77"/>
      <c r="ODH120" s="77"/>
      <c r="ODI120" s="77"/>
      <c r="ODJ120" s="77"/>
      <c r="ODK120" s="77"/>
      <c r="ODL120" s="77"/>
      <c r="ODM120" s="77"/>
      <c r="ODN120" s="77"/>
      <c r="ODO120" s="77"/>
      <c r="ODP120" s="77"/>
      <c r="ODQ120" s="77"/>
      <c r="ODR120" s="77"/>
      <c r="ODS120" s="77"/>
      <c r="ODT120" s="77"/>
      <c r="ODU120" s="77"/>
      <c r="ODV120" s="77"/>
      <c r="ODW120" s="77"/>
      <c r="ODX120" s="77"/>
      <c r="ODY120" s="77"/>
      <c r="ODZ120" s="77"/>
      <c r="OEA120" s="77"/>
      <c r="OEB120" s="77"/>
      <c r="OEC120" s="77"/>
      <c r="OED120" s="77"/>
      <c r="OEE120" s="77"/>
      <c r="OEF120" s="77"/>
      <c r="OEG120" s="77"/>
      <c r="OEH120" s="77"/>
      <c r="OEI120" s="77"/>
      <c r="OEJ120" s="77"/>
      <c r="OEK120" s="77"/>
      <c r="OEL120" s="77"/>
      <c r="OEM120" s="77"/>
      <c r="OEN120" s="77"/>
      <c r="OEO120" s="77"/>
      <c r="OEP120" s="77"/>
      <c r="OEQ120" s="77"/>
      <c r="OER120" s="77"/>
      <c r="OES120" s="77"/>
      <c r="OET120" s="77"/>
      <c r="OEU120" s="77"/>
      <c r="OEV120" s="77"/>
      <c r="OEW120" s="77"/>
      <c r="OEX120" s="77"/>
      <c r="OEY120" s="77"/>
      <c r="OEZ120" s="77"/>
      <c r="OFA120" s="77"/>
      <c r="OFB120" s="77"/>
      <c r="OFC120" s="77"/>
      <c r="OFD120" s="77"/>
      <c r="OFE120" s="77"/>
      <c r="OFF120" s="77"/>
      <c r="OFG120" s="77"/>
      <c r="OFH120" s="77"/>
      <c r="OFI120" s="77"/>
      <c r="OFJ120" s="77"/>
      <c r="OFK120" s="77"/>
      <c r="OFL120" s="77"/>
      <c r="OFM120" s="77"/>
      <c r="OFN120" s="77"/>
      <c r="OFO120" s="77"/>
      <c r="OFP120" s="77"/>
      <c r="OFQ120" s="77"/>
      <c r="OFR120" s="77"/>
      <c r="OFS120" s="77"/>
      <c r="OFT120" s="77"/>
      <c r="OFU120" s="77"/>
      <c r="OFV120" s="77"/>
      <c r="OFW120" s="77"/>
      <c r="OFX120" s="77"/>
      <c r="OFY120" s="77"/>
      <c r="OFZ120" s="77"/>
      <c r="OGA120" s="77"/>
      <c r="OGB120" s="77"/>
      <c r="OGC120" s="77"/>
      <c r="OGD120" s="77"/>
      <c r="OGE120" s="77"/>
      <c r="OGF120" s="77"/>
      <c r="OGG120" s="77"/>
      <c r="OGH120" s="77"/>
      <c r="OGI120" s="77"/>
      <c r="OGJ120" s="77"/>
      <c r="OGK120" s="77"/>
      <c r="OGL120" s="77"/>
      <c r="OGM120" s="77"/>
      <c r="OGN120" s="77"/>
      <c r="OGO120" s="77"/>
      <c r="OGP120" s="77"/>
      <c r="OGQ120" s="77"/>
      <c r="OGR120" s="77"/>
      <c r="OGS120" s="77"/>
      <c r="OGT120" s="77"/>
      <c r="OGU120" s="77"/>
      <c r="OGV120" s="77"/>
      <c r="OGW120" s="77"/>
      <c r="OGX120" s="77"/>
      <c r="OGY120" s="77"/>
      <c r="OGZ120" s="77"/>
      <c r="OHA120" s="77"/>
      <c r="OHB120" s="77"/>
      <c r="OHC120" s="77"/>
      <c r="OHD120" s="77"/>
      <c r="OHE120" s="77"/>
      <c r="OHF120" s="77"/>
      <c r="OHG120" s="77"/>
      <c r="OHH120" s="77"/>
      <c r="OHI120" s="77"/>
      <c r="OHJ120" s="77"/>
      <c r="OHK120" s="77"/>
      <c r="OHL120" s="77"/>
      <c r="OHM120" s="77"/>
      <c r="OHN120" s="77"/>
      <c r="OHO120" s="77"/>
      <c r="OHP120" s="77"/>
      <c r="OHQ120" s="77"/>
      <c r="OHR120" s="77"/>
      <c r="OHS120" s="77"/>
      <c r="OHT120" s="77"/>
      <c r="OHU120" s="77"/>
      <c r="OHV120" s="77"/>
      <c r="OHW120" s="77"/>
      <c r="OHX120" s="77"/>
      <c r="OHY120" s="77"/>
      <c r="OHZ120" s="77"/>
      <c r="OIA120" s="77"/>
      <c r="OIB120" s="77"/>
      <c r="OIC120" s="77"/>
      <c r="OID120" s="77"/>
      <c r="OIE120" s="77"/>
      <c r="OIF120" s="77"/>
      <c r="OIG120" s="77"/>
      <c r="OIH120" s="77"/>
      <c r="OII120" s="77"/>
      <c r="OIJ120" s="77"/>
      <c r="OIK120" s="77"/>
      <c r="OIL120" s="77"/>
      <c r="OIM120" s="77"/>
      <c r="OIN120" s="77"/>
      <c r="OIO120" s="77"/>
      <c r="OIP120" s="77"/>
      <c r="OIQ120" s="77"/>
      <c r="OIR120" s="77"/>
      <c r="OIS120" s="77"/>
      <c r="OIT120" s="77"/>
      <c r="OIU120" s="77"/>
      <c r="OIV120" s="77"/>
      <c r="OIW120" s="77"/>
      <c r="OIX120" s="77"/>
      <c r="OIY120" s="77"/>
      <c r="OIZ120" s="77"/>
      <c r="OJA120" s="77"/>
      <c r="OJB120" s="77"/>
      <c r="OJC120" s="77"/>
      <c r="OJD120" s="77"/>
      <c r="OJE120" s="77"/>
      <c r="OJF120" s="77"/>
      <c r="OJG120" s="77"/>
      <c r="OJH120" s="77"/>
      <c r="OJI120" s="77"/>
      <c r="OJJ120" s="77"/>
      <c r="OJK120" s="77"/>
      <c r="OJL120" s="77"/>
      <c r="OJM120" s="77"/>
      <c r="OJN120" s="77"/>
      <c r="OJO120" s="77"/>
      <c r="OJP120" s="77"/>
      <c r="OJQ120" s="77"/>
      <c r="OJR120" s="77"/>
      <c r="OJS120" s="77"/>
      <c r="OJT120" s="77"/>
      <c r="OJU120" s="77"/>
      <c r="OJV120" s="77"/>
      <c r="OJW120" s="77"/>
      <c r="OJX120" s="77"/>
      <c r="OJY120" s="77"/>
      <c r="OJZ120" s="77"/>
      <c r="OKA120" s="77"/>
      <c r="OKB120" s="77"/>
      <c r="OKC120" s="77"/>
      <c r="OKD120" s="77"/>
      <c r="OKE120" s="77"/>
      <c r="OKF120" s="77"/>
      <c r="OKG120" s="77"/>
      <c r="OKH120" s="77"/>
      <c r="OKI120" s="77"/>
      <c r="OKJ120" s="77"/>
      <c r="OKK120" s="77"/>
      <c r="OKL120" s="77"/>
      <c r="OKM120" s="77"/>
      <c r="OKN120" s="77"/>
      <c r="OKO120" s="77"/>
      <c r="OKP120" s="77"/>
      <c r="OKQ120" s="77"/>
      <c r="OKR120" s="77"/>
      <c r="OKS120" s="77"/>
      <c r="OKT120" s="77"/>
      <c r="OKU120" s="77"/>
      <c r="OKV120" s="77"/>
      <c r="OKW120" s="77"/>
      <c r="OKX120" s="77"/>
      <c r="OKY120" s="77"/>
      <c r="OKZ120" s="77"/>
      <c r="OLA120" s="77"/>
      <c r="OLB120" s="77"/>
      <c r="OLC120" s="77"/>
      <c r="OLD120" s="77"/>
      <c r="OLE120" s="77"/>
      <c r="OLF120" s="77"/>
      <c r="OLG120" s="77"/>
      <c r="OLH120" s="77"/>
      <c r="OLI120" s="77"/>
      <c r="OLJ120" s="77"/>
      <c r="OLK120" s="77"/>
      <c r="OLL120" s="77"/>
      <c r="OLM120" s="77"/>
      <c r="OLN120" s="77"/>
      <c r="OLO120" s="77"/>
      <c r="OLP120" s="77"/>
      <c r="OLQ120" s="77"/>
      <c r="OLR120" s="77"/>
      <c r="OLS120" s="77"/>
      <c r="OLT120" s="77"/>
      <c r="OLU120" s="77"/>
      <c r="OLV120" s="77"/>
      <c r="OLW120" s="77"/>
      <c r="OLX120" s="77"/>
      <c r="OLY120" s="77"/>
      <c r="OLZ120" s="77"/>
      <c r="OMA120" s="77"/>
      <c r="OMB120" s="77"/>
      <c r="OMC120" s="77"/>
      <c r="OMD120" s="77"/>
      <c r="OME120" s="77"/>
      <c r="OMF120" s="77"/>
      <c r="OMG120" s="77"/>
      <c r="OMH120" s="77"/>
      <c r="OMI120" s="77"/>
      <c r="OMJ120" s="77"/>
      <c r="OMK120" s="77"/>
      <c r="OML120" s="77"/>
      <c r="OMM120" s="77"/>
      <c r="OMN120" s="77"/>
      <c r="OMO120" s="77"/>
      <c r="OMP120" s="77"/>
      <c r="OMQ120" s="77"/>
      <c r="OMR120" s="77"/>
      <c r="OMS120" s="77"/>
      <c r="OMT120" s="77"/>
      <c r="OMU120" s="77"/>
      <c r="OMV120" s="77"/>
      <c r="OMW120" s="77"/>
      <c r="OMX120" s="77"/>
      <c r="OMY120" s="77"/>
      <c r="OMZ120" s="77"/>
      <c r="ONA120" s="77"/>
      <c r="ONB120" s="77"/>
      <c r="ONC120" s="77"/>
      <c r="OND120" s="77"/>
      <c r="ONE120" s="77"/>
      <c r="ONF120" s="77"/>
      <c r="ONG120" s="77"/>
      <c r="ONH120" s="77"/>
      <c r="ONI120" s="77"/>
      <c r="ONJ120" s="77"/>
      <c r="ONK120" s="77"/>
      <c r="ONL120" s="77"/>
      <c r="ONM120" s="77"/>
      <c r="ONN120" s="77"/>
      <c r="ONO120" s="77"/>
      <c r="ONP120" s="77"/>
      <c r="ONQ120" s="77"/>
      <c r="ONR120" s="77"/>
      <c r="ONS120" s="77"/>
      <c r="ONT120" s="77"/>
      <c r="ONU120" s="77"/>
      <c r="ONV120" s="77"/>
      <c r="ONW120" s="77"/>
      <c r="ONX120" s="77"/>
      <c r="ONY120" s="77"/>
      <c r="ONZ120" s="77"/>
      <c r="OOA120" s="77"/>
      <c r="OOB120" s="77"/>
      <c r="OOC120" s="77"/>
      <c r="OOD120" s="77"/>
      <c r="OOE120" s="77"/>
      <c r="OOF120" s="77"/>
      <c r="OOG120" s="77"/>
      <c r="OOH120" s="77"/>
      <c r="OOI120" s="77"/>
      <c r="OOJ120" s="77"/>
      <c r="OOK120" s="77"/>
      <c r="OOL120" s="77"/>
      <c r="OOM120" s="77"/>
      <c r="OON120" s="77"/>
      <c r="OOO120" s="77"/>
      <c r="OOP120" s="77"/>
      <c r="OOQ120" s="77"/>
      <c r="OOR120" s="77"/>
      <c r="OOS120" s="77"/>
      <c r="OOT120" s="77"/>
      <c r="OOU120" s="77"/>
      <c r="OOV120" s="77"/>
      <c r="OOW120" s="77"/>
      <c r="OOX120" s="77"/>
      <c r="OOY120" s="77"/>
      <c r="OOZ120" s="77"/>
      <c r="OPA120" s="77"/>
      <c r="OPB120" s="77"/>
      <c r="OPC120" s="77"/>
      <c r="OPD120" s="77"/>
      <c r="OPE120" s="77"/>
      <c r="OPF120" s="77"/>
      <c r="OPG120" s="77"/>
      <c r="OPH120" s="77"/>
      <c r="OPI120" s="77"/>
      <c r="OPJ120" s="77"/>
      <c r="OPK120" s="77"/>
      <c r="OPL120" s="77"/>
      <c r="OPM120" s="77"/>
      <c r="OPN120" s="77"/>
      <c r="OPO120" s="77"/>
      <c r="OPP120" s="77"/>
      <c r="OPQ120" s="77"/>
      <c r="OPR120" s="77"/>
      <c r="OPS120" s="77"/>
      <c r="OPT120" s="77"/>
      <c r="OPU120" s="77"/>
      <c r="OPV120" s="77"/>
      <c r="OPW120" s="77"/>
      <c r="OPX120" s="77"/>
      <c r="OPY120" s="77"/>
      <c r="OPZ120" s="77"/>
      <c r="OQA120" s="77"/>
      <c r="OQB120" s="77"/>
      <c r="OQC120" s="77"/>
      <c r="OQD120" s="77"/>
      <c r="OQE120" s="77"/>
      <c r="OQF120" s="77"/>
      <c r="OQG120" s="77"/>
      <c r="OQH120" s="77"/>
      <c r="OQI120" s="77"/>
      <c r="OQJ120" s="77"/>
      <c r="OQK120" s="77"/>
      <c r="OQL120" s="77"/>
      <c r="OQM120" s="77"/>
      <c r="OQN120" s="77"/>
      <c r="OQO120" s="77"/>
      <c r="OQP120" s="77"/>
      <c r="OQQ120" s="77"/>
      <c r="OQR120" s="77"/>
      <c r="OQS120" s="77"/>
      <c r="OQT120" s="77"/>
      <c r="OQU120" s="77"/>
      <c r="OQV120" s="77"/>
      <c r="OQW120" s="77"/>
      <c r="OQX120" s="77"/>
      <c r="OQY120" s="77"/>
      <c r="OQZ120" s="77"/>
      <c r="ORA120" s="77"/>
      <c r="ORB120" s="77"/>
      <c r="ORC120" s="77"/>
      <c r="ORD120" s="77"/>
      <c r="ORE120" s="77"/>
      <c r="ORF120" s="77"/>
      <c r="ORG120" s="77"/>
      <c r="ORH120" s="77"/>
      <c r="ORI120" s="77"/>
      <c r="ORJ120" s="77"/>
      <c r="ORK120" s="77"/>
      <c r="ORL120" s="77"/>
      <c r="ORM120" s="77"/>
      <c r="ORN120" s="77"/>
      <c r="ORO120" s="77"/>
      <c r="ORP120" s="77"/>
      <c r="ORQ120" s="77"/>
      <c r="ORR120" s="77"/>
      <c r="ORS120" s="77"/>
      <c r="ORT120" s="77"/>
      <c r="ORU120" s="77"/>
      <c r="ORV120" s="77"/>
      <c r="ORW120" s="77"/>
      <c r="ORX120" s="77"/>
      <c r="ORY120" s="77"/>
      <c r="ORZ120" s="77"/>
      <c r="OSA120" s="77"/>
      <c r="OSB120" s="77"/>
      <c r="OSC120" s="77"/>
      <c r="OSD120" s="77"/>
      <c r="OSE120" s="77"/>
      <c r="OSF120" s="77"/>
      <c r="OSG120" s="77"/>
      <c r="OSH120" s="77"/>
      <c r="OSI120" s="77"/>
      <c r="OSJ120" s="77"/>
      <c r="OSK120" s="77"/>
      <c r="OSL120" s="77"/>
      <c r="OSM120" s="77"/>
      <c r="OSN120" s="77"/>
      <c r="OSO120" s="77"/>
      <c r="OSP120" s="77"/>
      <c r="OSQ120" s="77"/>
      <c r="OSR120" s="77"/>
      <c r="OSS120" s="77"/>
      <c r="OST120" s="77"/>
      <c r="OSU120" s="77"/>
      <c r="OSV120" s="77"/>
      <c r="OSW120" s="77"/>
      <c r="OSX120" s="77"/>
      <c r="OSY120" s="77"/>
      <c r="OSZ120" s="77"/>
      <c r="OTA120" s="77"/>
      <c r="OTB120" s="77"/>
      <c r="OTC120" s="77"/>
      <c r="OTD120" s="77"/>
      <c r="OTE120" s="77"/>
      <c r="OTF120" s="77"/>
      <c r="OTG120" s="77"/>
      <c r="OTH120" s="77"/>
      <c r="OTI120" s="77"/>
      <c r="OTJ120" s="77"/>
      <c r="OTK120" s="77"/>
      <c r="OTL120" s="77"/>
      <c r="OTM120" s="77"/>
      <c r="OTN120" s="77"/>
      <c r="OTO120" s="77"/>
      <c r="OTP120" s="77"/>
      <c r="OTQ120" s="77"/>
      <c r="OTR120" s="77"/>
      <c r="OTS120" s="77"/>
      <c r="OTT120" s="77"/>
      <c r="OTU120" s="77"/>
      <c r="OTV120" s="77"/>
      <c r="OTW120" s="77"/>
      <c r="OTX120" s="77"/>
      <c r="OTY120" s="77"/>
      <c r="OTZ120" s="77"/>
      <c r="OUA120" s="77"/>
      <c r="OUB120" s="77"/>
      <c r="OUC120" s="77"/>
      <c r="OUD120" s="77"/>
      <c r="OUE120" s="77"/>
      <c r="OUF120" s="77"/>
      <c r="OUG120" s="77"/>
      <c r="OUH120" s="77"/>
      <c r="OUI120" s="77"/>
      <c r="OUJ120" s="77"/>
      <c r="OUK120" s="77"/>
      <c r="OUL120" s="77"/>
      <c r="OUM120" s="77"/>
      <c r="OUN120" s="77"/>
      <c r="OUO120" s="77"/>
      <c r="OUP120" s="77"/>
      <c r="OUQ120" s="77"/>
      <c r="OUR120" s="77"/>
      <c r="OUS120" s="77"/>
      <c r="OUT120" s="77"/>
      <c r="OUU120" s="77"/>
      <c r="OUV120" s="77"/>
      <c r="OUW120" s="77"/>
      <c r="OUX120" s="77"/>
      <c r="OUY120" s="77"/>
      <c r="OUZ120" s="77"/>
      <c r="OVA120" s="77"/>
      <c r="OVB120" s="77"/>
      <c r="OVC120" s="77"/>
      <c r="OVD120" s="77"/>
      <c r="OVE120" s="77"/>
      <c r="OVF120" s="77"/>
      <c r="OVG120" s="77"/>
      <c r="OVH120" s="77"/>
      <c r="OVI120" s="77"/>
      <c r="OVJ120" s="77"/>
      <c r="OVK120" s="77"/>
      <c r="OVL120" s="77"/>
      <c r="OVM120" s="77"/>
      <c r="OVN120" s="77"/>
      <c r="OVO120" s="77"/>
      <c r="OVP120" s="77"/>
      <c r="OVQ120" s="77"/>
      <c r="OVR120" s="77"/>
      <c r="OVS120" s="77"/>
      <c r="OVT120" s="77"/>
      <c r="OVU120" s="77"/>
      <c r="OVV120" s="77"/>
      <c r="OVW120" s="77"/>
      <c r="OVX120" s="77"/>
      <c r="OVY120" s="77"/>
      <c r="OVZ120" s="77"/>
      <c r="OWA120" s="77"/>
      <c r="OWB120" s="77"/>
      <c r="OWC120" s="77"/>
      <c r="OWD120" s="77"/>
      <c r="OWE120" s="77"/>
      <c r="OWF120" s="77"/>
      <c r="OWG120" s="77"/>
      <c r="OWH120" s="77"/>
      <c r="OWI120" s="77"/>
      <c r="OWJ120" s="77"/>
      <c r="OWK120" s="77"/>
      <c r="OWL120" s="77"/>
      <c r="OWM120" s="77"/>
      <c r="OWN120" s="77"/>
      <c r="OWO120" s="77"/>
      <c r="OWP120" s="77"/>
      <c r="OWQ120" s="77"/>
      <c r="OWR120" s="77"/>
      <c r="OWS120" s="77"/>
      <c r="OWT120" s="77"/>
      <c r="OWU120" s="77"/>
      <c r="OWV120" s="77"/>
      <c r="OWW120" s="77"/>
      <c r="OWX120" s="77"/>
      <c r="OWY120" s="77"/>
      <c r="OWZ120" s="77"/>
      <c r="OXA120" s="77"/>
      <c r="OXB120" s="77"/>
      <c r="OXC120" s="77"/>
      <c r="OXD120" s="77"/>
      <c r="OXE120" s="77"/>
      <c r="OXF120" s="77"/>
      <c r="OXG120" s="77"/>
      <c r="OXH120" s="77"/>
      <c r="OXI120" s="77"/>
      <c r="OXJ120" s="77"/>
      <c r="OXK120" s="77"/>
      <c r="OXL120" s="77"/>
      <c r="OXM120" s="77"/>
      <c r="OXN120" s="77"/>
      <c r="OXO120" s="77"/>
      <c r="OXP120" s="77"/>
      <c r="OXQ120" s="77"/>
      <c r="OXR120" s="77"/>
      <c r="OXS120" s="77"/>
      <c r="OXT120" s="77"/>
      <c r="OXU120" s="77"/>
      <c r="OXV120" s="77"/>
      <c r="OXW120" s="77"/>
      <c r="OXX120" s="77"/>
      <c r="OXY120" s="77"/>
      <c r="OXZ120" s="77"/>
      <c r="OYA120" s="77"/>
      <c r="OYB120" s="77"/>
      <c r="OYC120" s="77"/>
      <c r="OYD120" s="77"/>
      <c r="OYE120" s="77"/>
      <c r="OYF120" s="77"/>
      <c r="OYG120" s="77"/>
      <c r="OYH120" s="77"/>
      <c r="OYI120" s="77"/>
      <c r="OYJ120" s="77"/>
      <c r="OYK120" s="77"/>
      <c r="OYL120" s="77"/>
      <c r="OYM120" s="77"/>
      <c r="OYN120" s="77"/>
      <c r="OYO120" s="77"/>
      <c r="OYP120" s="77"/>
      <c r="OYQ120" s="77"/>
      <c r="OYR120" s="77"/>
      <c r="OYS120" s="77"/>
      <c r="OYT120" s="77"/>
      <c r="OYU120" s="77"/>
      <c r="OYV120" s="77"/>
      <c r="OYW120" s="77"/>
      <c r="OYX120" s="77"/>
      <c r="OYY120" s="77"/>
      <c r="OYZ120" s="77"/>
      <c r="OZA120" s="77"/>
      <c r="OZB120" s="77"/>
      <c r="OZC120" s="77"/>
      <c r="OZD120" s="77"/>
      <c r="OZE120" s="77"/>
      <c r="OZF120" s="77"/>
      <c r="OZG120" s="77"/>
      <c r="OZH120" s="77"/>
      <c r="OZI120" s="77"/>
      <c r="OZJ120" s="77"/>
      <c r="OZK120" s="77"/>
      <c r="OZL120" s="77"/>
      <c r="OZM120" s="77"/>
      <c r="OZN120" s="77"/>
      <c r="OZO120" s="77"/>
      <c r="OZP120" s="77"/>
      <c r="OZQ120" s="77"/>
      <c r="OZR120" s="77"/>
      <c r="OZS120" s="77"/>
      <c r="OZT120" s="77"/>
      <c r="OZU120" s="77"/>
      <c r="OZV120" s="77"/>
      <c r="OZW120" s="77"/>
      <c r="OZX120" s="77"/>
      <c r="OZY120" s="77"/>
      <c r="OZZ120" s="77"/>
      <c r="PAA120" s="77"/>
      <c r="PAB120" s="77"/>
      <c r="PAC120" s="77"/>
      <c r="PAD120" s="77"/>
      <c r="PAE120" s="77"/>
      <c r="PAF120" s="77"/>
      <c r="PAG120" s="77"/>
      <c r="PAH120" s="77"/>
      <c r="PAI120" s="77"/>
      <c r="PAJ120" s="77"/>
      <c r="PAK120" s="77"/>
      <c r="PAL120" s="77"/>
      <c r="PAM120" s="77"/>
      <c r="PAN120" s="77"/>
      <c r="PAO120" s="77"/>
      <c r="PAP120" s="77"/>
      <c r="PAQ120" s="77"/>
      <c r="PAR120" s="77"/>
      <c r="PAS120" s="77"/>
      <c r="PAT120" s="77"/>
      <c r="PAU120" s="77"/>
      <c r="PAV120" s="77"/>
      <c r="PAW120" s="77"/>
      <c r="PAX120" s="77"/>
      <c r="PAY120" s="77"/>
      <c r="PAZ120" s="77"/>
      <c r="PBA120" s="77"/>
      <c r="PBB120" s="77"/>
      <c r="PBC120" s="77"/>
      <c r="PBD120" s="77"/>
      <c r="PBE120" s="77"/>
      <c r="PBF120" s="77"/>
      <c r="PBG120" s="77"/>
      <c r="PBH120" s="77"/>
      <c r="PBI120" s="77"/>
      <c r="PBJ120" s="77"/>
      <c r="PBK120" s="77"/>
      <c r="PBL120" s="77"/>
      <c r="PBM120" s="77"/>
      <c r="PBN120" s="77"/>
      <c r="PBO120" s="77"/>
      <c r="PBP120" s="77"/>
      <c r="PBQ120" s="77"/>
      <c r="PBR120" s="77"/>
      <c r="PBS120" s="77"/>
      <c r="PBT120" s="77"/>
      <c r="PBU120" s="77"/>
      <c r="PBV120" s="77"/>
      <c r="PBW120" s="77"/>
      <c r="PBX120" s="77"/>
      <c r="PBY120" s="77"/>
      <c r="PBZ120" s="77"/>
      <c r="PCA120" s="77"/>
      <c r="PCB120" s="77"/>
      <c r="PCC120" s="77"/>
      <c r="PCD120" s="77"/>
      <c r="PCE120" s="77"/>
      <c r="PCF120" s="77"/>
      <c r="PCG120" s="77"/>
      <c r="PCH120" s="77"/>
      <c r="PCI120" s="77"/>
      <c r="PCJ120" s="77"/>
      <c r="PCK120" s="77"/>
      <c r="PCL120" s="77"/>
      <c r="PCM120" s="77"/>
      <c r="PCN120" s="77"/>
      <c r="PCO120" s="77"/>
      <c r="PCP120" s="77"/>
      <c r="PCQ120" s="77"/>
      <c r="PCR120" s="77"/>
      <c r="PCS120" s="77"/>
      <c r="PCT120" s="77"/>
      <c r="PCU120" s="77"/>
      <c r="PCV120" s="77"/>
      <c r="PCW120" s="77"/>
      <c r="PCX120" s="77"/>
      <c r="PCY120" s="77"/>
      <c r="PCZ120" s="77"/>
      <c r="PDA120" s="77"/>
      <c r="PDB120" s="77"/>
      <c r="PDC120" s="77"/>
      <c r="PDD120" s="77"/>
      <c r="PDE120" s="77"/>
      <c r="PDF120" s="77"/>
      <c r="PDG120" s="77"/>
      <c r="PDH120" s="77"/>
      <c r="PDI120" s="77"/>
      <c r="PDJ120" s="77"/>
      <c r="PDK120" s="77"/>
      <c r="PDL120" s="77"/>
      <c r="PDM120" s="77"/>
      <c r="PDN120" s="77"/>
      <c r="PDO120" s="77"/>
      <c r="PDP120" s="77"/>
      <c r="PDQ120" s="77"/>
      <c r="PDR120" s="77"/>
      <c r="PDS120" s="77"/>
      <c r="PDT120" s="77"/>
      <c r="PDU120" s="77"/>
      <c r="PDV120" s="77"/>
      <c r="PDW120" s="77"/>
      <c r="PDX120" s="77"/>
      <c r="PDY120" s="77"/>
      <c r="PDZ120" s="77"/>
      <c r="PEA120" s="77"/>
      <c r="PEB120" s="77"/>
      <c r="PEC120" s="77"/>
      <c r="PED120" s="77"/>
      <c r="PEE120" s="77"/>
      <c r="PEF120" s="77"/>
      <c r="PEG120" s="77"/>
      <c r="PEH120" s="77"/>
      <c r="PEI120" s="77"/>
      <c r="PEJ120" s="77"/>
      <c r="PEK120" s="77"/>
      <c r="PEL120" s="77"/>
      <c r="PEM120" s="77"/>
      <c r="PEN120" s="77"/>
      <c r="PEO120" s="77"/>
      <c r="PEP120" s="77"/>
      <c r="PEQ120" s="77"/>
      <c r="PER120" s="77"/>
      <c r="PES120" s="77"/>
      <c r="PET120" s="77"/>
      <c r="PEU120" s="77"/>
      <c r="PEV120" s="77"/>
      <c r="PEW120" s="77"/>
      <c r="PEX120" s="77"/>
      <c r="PEY120" s="77"/>
      <c r="PEZ120" s="77"/>
      <c r="PFA120" s="77"/>
      <c r="PFB120" s="77"/>
      <c r="PFC120" s="77"/>
      <c r="PFD120" s="77"/>
      <c r="PFE120" s="77"/>
      <c r="PFF120" s="77"/>
      <c r="PFG120" s="77"/>
      <c r="PFH120" s="77"/>
      <c r="PFI120" s="77"/>
      <c r="PFJ120" s="77"/>
      <c r="PFK120" s="77"/>
      <c r="PFL120" s="77"/>
      <c r="PFM120" s="77"/>
      <c r="PFN120" s="77"/>
      <c r="PFO120" s="77"/>
      <c r="PFP120" s="77"/>
      <c r="PFQ120" s="77"/>
      <c r="PFR120" s="77"/>
      <c r="PFS120" s="77"/>
      <c r="PFT120" s="77"/>
      <c r="PFU120" s="77"/>
      <c r="PFV120" s="77"/>
      <c r="PFW120" s="77"/>
      <c r="PFX120" s="77"/>
      <c r="PFY120" s="77"/>
      <c r="PFZ120" s="77"/>
      <c r="PGA120" s="77"/>
      <c r="PGB120" s="77"/>
      <c r="PGC120" s="77"/>
      <c r="PGD120" s="77"/>
      <c r="PGE120" s="77"/>
      <c r="PGF120" s="77"/>
      <c r="PGG120" s="77"/>
      <c r="PGH120" s="77"/>
      <c r="PGI120" s="77"/>
      <c r="PGJ120" s="77"/>
      <c r="PGK120" s="77"/>
      <c r="PGL120" s="77"/>
      <c r="PGM120" s="77"/>
      <c r="PGN120" s="77"/>
      <c r="PGO120" s="77"/>
      <c r="PGP120" s="77"/>
      <c r="PGQ120" s="77"/>
      <c r="PGR120" s="77"/>
      <c r="PGS120" s="77"/>
      <c r="PGT120" s="77"/>
      <c r="PGU120" s="77"/>
      <c r="PGV120" s="77"/>
      <c r="PGW120" s="77"/>
      <c r="PGX120" s="77"/>
      <c r="PGY120" s="77"/>
      <c r="PGZ120" s="77"/>
      <c r="PHA120" s="77"/>
      <c r="PHB120" s="77"/>
      <c r="PHC120" s="77"/>
      <c r="PHD120" s="77"/>
      <c r="PHE120" s="77"/>
      <c r="PHF120" s="77"/>
      <c r="PHG120" s="77"/>
      <c r="PHH120" s="77"/>
      <c r="PHI120" s="77"/>
      <c r="PHJ120" s="77"/>
      <c r="PHK120" s="77"/>
      <c r="PHL120" s="77"/>
      <c r="PHM120" s="77"/>
      <c r="PHN120" s="77"/>
      <c r="PHO120" s="77"/>
      <c r="PHP120" s="77"/>
      <c r="PHQ120" s="77"/>
      <c r="PHR120" s="77"/>
      <c r="PHS120" s="77"/>
      <c r="PHT120" s="77"/>
      <c r="PHU120" s="77"/>
      <c r="PHV120" s="77"/>
      <c r="PHW120" s="77"/>
      <c r="PHX120" s="77"/>
      <c r="PHY120" s="77"/>
      <c r="PHZ120" s="77"/>
      <c r="PIA120" s="77"/>
      <c r="PIB120" s="77"/>
      <c r="PIC120" s="77"/>
      <c r="PID120" s="77"/>
      <c r="PIE120" s="77"/>
      <c r="PIF120" s="77"/>
      <c r="PIG120" s="77"/>
      <c r="PIH120" s="77"/>
      <c r="PII120" s="77"/>
      <c r="PIJ120" s="77"/>
      <c r="PIK120" s="77"/>
      <c r="PIL120" s="77"/>
      <c r="PIM120" s="77"/>
      <c r="PIN120" s="77"/>
      <c r="PIO120" s="77"/>
      <c r="PIP120" s="77"/>
      <c r="PIQ120" s="77"/>
      <c r="PIR120" s="77"/>
      <c r="PIS120" s="77"/>
      <c r="PIT120" s="77"/>
      <c r="PIU120" s="77"/>
      <c r="PIV120" s="77"/>
      <c r="PIW120" s="77"/>
      <c r="PIX120" s="77"/>
      <c r="PIY120" s="77"/>
      <c r="PIZ120" s="77"/>
      <c r="PJA120" s="77"/>
      <c r="PJB120" s="77"/>
      <c r="PJC120" s="77"/>
      <c r="PJD120" s="77"/>
      <c r="PJE120" s="77"/>
      <c r="PJF120" s="77"/>
      <c r="PJG120" s="77"/>
      <c r="PJH120" s="77"/>
      <c r="PJI120" s="77"/>
      <c r="PJJ120" s="77"/>
      <c r="PJK120" s="77"/>
      <c r="PJL120" s="77"/>
      <c r="PJM120" s="77"/>
      <c r="PJN120" s="77"/>
      <c r="PJO120" s="77"/>
      <c r="PJP120" s="77"/>
      <c r="PJQ120" s="77"/>
      <c r="PJR120" s="77"/>
      <c r="PJS120" s="77"/>
      <c r="PJT120" s="77"/>
      <c r="PJU120" s="77"/>
      <c r="PJV120" s="77"/>
      <c r="PJW120" s="77"/>
      <c r="PJX120" s="77"/>
      <c r="PJY120" s="77"/>
      <c r="PJZ120" s="77"/>
      <c r="PKA120" s="77"/>
      <c r="PKB120" s="77"/>
      <c r="PKC120" s="77"/>
      <c r="PKD120" s="77"/>
      <c r="PKE120" s="77"/>
      <c r="PKF120" s="77"/>
      <c r="PKG120" s="77"/>
      <c r="PKH120" s="77"/>
      <c r="PKI120" s="77"/>
      <c r="PKJ120" s="77"/>
      <c r="PKK120" s="77"/>
      <c r="PKL120" s="77"/>
      <c r="PKM120" s="77"/>
      <c r="PKN120" s="77"/>
      <c r="PKO120" s="77"/>
      <c r="PKP120" s="77"/>
      <c r="PKQ120" s="77"/>
      <c r="PKR120" s="77"/>
      <c r="PKS120" s="77"/>
      <c r="PKT120" s="77"/>
      <c r="PKU120" s="77"/>
      <c r="PKV120" s="77"/>
      <c r="PKW120" s="77"/>
      <c r="PKX120" s="77"/>
      <c r="PKY120" s="77"/>
      <c r="PKZ120" s="77"/>
      <c r="PLA120" s="77"/>
      <c r="PLB120" s="77"/>
      <c r="PLC120" s="77"/>
      <c r="PLD120" s="77"/>
      <c r="PLE120" s="77"/>
      <c r="PLF120" s="77"/>
      <c r="PLG120" s="77"/>
      <c r="PLH120" s="77"/>
      <c r="PLI120" s="77"/>
      <c r="PLJ120" s="77"/>
      <c r="PLK120" s="77"/>
      <c r="PLL120" s="77"/>
      <c r="PLM120" s="77"/>
      <c r="PLN120" s="77"/>
      <c r="PLO120" s="77"/>
      <c r="PLP120" s="77"/>
      <c r="PLQ120" s="77"/>
      <c r="PLR120" s="77"/>
      <c r="PLS120" s="77"/>
      <c r="PLT120" s="77"/>
      <c r="PLU120" s="77"/>
      <c r="PLV120" s="77"/>
      <c r="PLW120" s="77"/>
      <c r="PLX120" s="77"/>
      <c r="PLY120" s="77"/>
      <c r="PLZ120" s="77"/>
      <c r="PMA120" s="77"/>
      <c r="PMB120" s="77"/>
      <c r="PMC120" s="77"/>
      <c r="PMD120" s="77"/>
      <c r="PME120" s="77"/>
      <c r="PMF120" s="77"/>
      <c r="PMG120" s="77"/>
      <c r="PMH120" s="77"/>
      <c r="PMI120" s="77"/>
      <c r="PMJ120" s="77"/>
      <c r="PMK120" s="77"/>
      <c r="PML120" s="77"/>
      <c r="PMM120" s="77"/>
      <c r="PMN120" s="77"/>
      <c r="PMO120" s="77"/>
      <c r="PMP120" s="77"/>
      <c r="PMQ120" s="77"/>
      <c r="PMR120" s="77"/>
      <c r="PMS120" s="77"/>
      <c r="PMT120" s="77"/>
      <c r="PMU120" s="77"/>
      <c r="PMV120" s="77"/>
      <c r="PMW120" s="77"/>
      <c r="PMX120" s="77"/>
      <c r="PMY120" s="77"/>
      <c r="PMZ120" s="77"/>
      <c r="PNA120" s="77"/>
      <c r="PNB120" s="77"/>
      <c r="PNC120" s="77"/>
      <c r="PND120" s="77"/>
      <c r="PNE120" s="77"/>
      <c r="PNF120" s="77"/>
      <c r="PNG120" s="77"/>
      <c r="PNH120" s="77"/>
      <c r="PNI120" s="77"/>
      <c r="PNJ120" s="77"/>
      <c r="PNK120" s="77"/>
      <c r="PNL120" s="77"/>
      <c r="PNM120" s="77"/>
      <c r="PNN120" s="77"/>
      <c r="PNO120" s="77"/>
      <c r="PNP120" s="77"/>
      <c r="PNQ120" s="77"/>
      <c r="PNR120" s="77"/>
      <c r="PNS120" s="77"/>
      <c r="PNT120" s="77"/>
      <c r="PNU120" s="77"/>
      <c r="PNV120" s="77"/>
      <c r="PNW120" s="77"/>
      <c r="PNX120" s="77"/>
      <c r="PNY120" s="77"/>
      <c r="PNZ120" s="77"/>
      <c r="POA120" s="77"/>
      <c r="POB120" s="77"/>
      <c r="POC120" s="77"/>
      <c r="POD120" s="77"/>
      <c r="POE120" s="77"/>
      <c r="POF120" s="77"/>
      <c r="POG120" s="77"/>
      <c r="POH120" s="77"/>
      <c r="POI120" s="77"/>
      <c r="POJ120" s="77"/>
      <c r="POK120" s="77"/>
      <c r="POL120" s="77"/>
      <c r="POM120" s="77"/>
      <c r="PON120" s="77"/>
      <c r="POO120" s="77"/>
      <c r="POP120" s="77"/>
      <c r="POQ120" s="77"/>
      <c r="POR120" s="77"/>
      <c r="POS120" s="77"/>
      <c r="POT120" s="77"/>
      <c r="POU120" s="77"/>
      <c r="POV120" s="77"/>
      <c r="POW120" s="77"/>
      <c r="POX120" s="77"/>
      <c r="POY120" s="77"/>
      <c r="POZ120" s="77"/>
      <c r="PPA120" s="77"/>
      <c r="PPB120" s="77"/>
      <c r="PPC120" s="77"/>
      <c r="PPD120" s="77"/>
      <c r="PPE120" s="77"/>
      <c r="PPF120" s="77"/>
      <c r="PPG120" s="77"/>
      <c r="PPH120" s="77"/>
      <c r="PPI120" s="77"/>
      <c r="PPJ120" s="77"/>
      <c r="PPK120" s="77"/>
      <c r="PPL120" s="77"/>
      <c r="PPM120" s="77"/>
      <c r="PPN120" s="77"/>
      <c r="PPO120" s="77"/>
      <c r="PPP120" s="77"/>
      <c r="PPQ120" s="77"/>
      <c r="PPR120" s="77"/>
      <c r="PPS120" s="77"/>
      <c r="PPT120" s="77"/>
      <c r="PPU120" s="77"/>
      <c r="PPV120" s="77"/>
      <c r="PPW120" s="77"/>
      <c r="PPX120" s="77"/>
      <c r="PPY120" s="77"/>
      <c r="PPZ120" s="77"/>
      <c r="PQA120" s="77"/>
      <c r="PQB120" s="77"/>
      <c r="PQC120" s="77"/>
      <c r="PQD120" s="77"/>
      <c r="PQE120" s="77"/>
      <c r="PQF120" s="77"/>
      <c r="PQG120" s="77"/>
      <c r="PQH120" s="77"/>
      <c r="PQI120" s="77"/>
      <c r="PQJ120" s="77"/>
      <c r="PQK120" s="77"/>
      <c r="PQL120" s="77"/>
      <c r="PQM120" s="77"/>
      <c r="PQN120" s="77"/>
      <c r="PQO120" s="77"/>
      <c r="PQP120" s="77"/>
      <c r="PQQ120" s="77"/>
      <c r="PQR120" s="77"/>
      <c r="PQS120" s="77"/>
      <c r="PQT120" s="77"/>
      <c r="PQU120" s="77"/>
      <c r="PQV120" s="77"/>
      <c r="PQW120" s="77"/>
      <c r="PQX120" s="77"/>
      <c r="PQY120" s="77"/>
      <c r="PQZ120" s="77"/>
      <c r="PRA120" s="77"/>
      <c r="PRB120" s="77"/>
      <c r="PRC120" s="77"/>
      <c r="PRD120" s="77"/>
      <c r="PRE120" s="77"/>
      <c r="PRF120" s="77"/>
      <c r="PRG120" s="77"/>
      <c r="PRH120" s="77"/>
      <c r="PRI120" s="77"/>
      <c r="PRJ120" s="77"/>
      <c r="PRK120" s="77"/>
      <c r="PRL120" s="77"/>
      <c r="PRM120" s="77"/>
      <c r="PRN120" s="77"/>
      <c r="PRO120" s="77"/>
      <c r="PRP120" s="77"/>
      <c r="PRQ120" s="77"/>
      <c r="PRR120" s="77"/>
      <c r="PRS120" s="77"/>
      <c r="PRT120" s="77"/>
      <c r="PRU120" s="77"/>
      <c r="PRV120" s="77"/>
      <c r="PRW120" s="77"/>
      <c r="PRX120" s="77"/>
      <c r="PRY120" s="77"/>
      <c r="PRZ120" s="77"/>
      <c r="PSA120" s="77"/>
      <c r="PSB120" s="77"/>
      <c r="PSC120" s="77"/>
      <c r="PSD120" s="77"/>
      <c r="PSE120" s="77"/>
      <c r="PSF120" s="77"/>
      <c r="PSG120" s="77"/>
      <c r="PSH120" s="77"/>
      <c r="PSI120" s="77"/>
      <c r="PSJ120" s="77"/>
      <c r="PSK120" s="77"/>
      <c r="PSL120" s="77"/>
      <c r="PSM120" s="77"/>
      <c r="PSN120" s="77"/>
      <c r="PSO120" s="77"/>
      <c r="PSP120" s="77"/>
      <c r="PSQ120" s="77"/>
      <c r="PSR120" s="77"/>
      <c r="PSS120" s="77"/>
      <c r="PST120" s="77"/>
      <c r="PSU120" s="77"/>
      <c r="PSV120" s="77"/>
      <c r="PSW120" s="77"/>
      <c r="PSX120" s="77"/>
      <c r="PSY120" s="77"/>
      <c r="PSZ120" s="77"/>
      <c r="PTA120" s="77"/>
      <c r="PTB120" s="77"/>
      <c r="PTC120" s="77"/>
      <c r="PTD120" s="77"/>
      <c r="PTE120" s="77"/>
      <c r="PTF120" s="77"/>
      <c r="PTG120" s="77"/>
      <c r="PTH120" s="77"/>
      <c r="PTI120" s="77"/>
      <c r="PTJ120" s="77"/>
      <c r="PTK120" s="77"/>
      <c r="PTL120" s="77"/>
      <c r="PTM120" s="77"/>
      <c r="PTN120" s="77"/>
      <c r="PTO120" s="77"/>
      <c r="PTP120" s="77"/>
      <c r="PTQ120" s="77"/>
      <c r="PTR120" s="77"/>
      <c r="PTS120" s="77"/>
      <c r="PTT120" s="77"/>
      <c r="PTU120" s="77"/>
      <c r="PTV120" s="77"/>
      <c r="PTW120" s="77"/>
      <c r="PTX120" s="77"/>
      <c r="PTY120" s="77"/>
      <c r="PTZ120" s="77"/>
      <c r="PUA120" s="77"/>
      <c r="PUB120" s="77"/>
      <c r="PUC120" s="77"/>
      <c r="PUD120" s="77"/>
      <c r="PUE120" s="77"/>
      <c r="PUF120" s="77"/>
      <c r="PUG120" s="77"/>
      <c r="PUH120" s="77"/>
      <c r="PUI120" s="77"/>
      <c r="PUJ120" s="77"/>
      <c r="PUK120" s="77"/>
      <c r="PUL120" s="77"/>
      <c r="PUM120" s="77"/>
      <c r="PUN120" s="77"/>
      <c r="PUO120" s="77"/>
      <c r="PUP120" s="77"/>
      <c r="PUQ120" s="77"/>
      <c r="PUR120" s="77"/>
      <c r="PUS120" s="77"/>
      <c r="PUT120" s="77"/>
      <c r="PUU120" s="77"/>
      <c r="PUV120" s="77"/>
      <c r="PUW120" s="77"/>
      <c r="PUX120" s="77"/>
      <c r="PUY120" s="77"/>
      <c r="PUZ120" s="77"/>
      <c r="PVA120" s="77"/>
      <c r="PVB120" s="77"/>
      <c r="PVC120" s="77"/>
      <c r="PVD120" s="77"/>
      <c r="PVE120" s="77"/>
      <c r="PVF120" s="77"/>
      <c r="PVG120" s="77"/>
      <c r="PVH120" s="77"/>
      <c r="PVI120" s="77"/>
      <c r="PVJ120" s="77"/>
      <c r="PVK120" s="77"/>
      <c r="PVL120" s="77"/>
      <c r="PVM120" s="77"/>
      <c r="PVN120" s="77"/>
      <c r="PVO120" s="77"/>
      <c r="PVP120" s="77"/>
      <c r="PVQ120" s="77"/>
      <c r="PVR120" s="77"/>
      <c r="PVS120" s="77"/>
      <c r="PVT120" s="77"/>
      <c r="PVU120" s="77"/>
      <c r="PVV120" s="77"/>
      <c r="PVW120" s="77"/>
      <c r="PVX120" s="77"/>
      <c r="PVY120" s="77"/>
      <c r="PVZ120" s="77"/>
      <c r="PWA120" s="77"/>
      <c r="PWB120" s="77"/>
      <c r="PWC120" s="77"/>
      <c r="PWD120" s="77"/>
      <c r="PWE120" s="77"/>
      <c r="PWF120" s="77"/>
      <c r="PWG120" s="77"/>
      <c r="PWH120" s="77"/>
      <c r="PWI120" s="77"/>
      <c r="PWJ120" s="77"/>
      <c r="PWK120" s="77"/>
      <c r="PWL120" s="77"/>
      <c r="PWM120" s="77"/>
      <c r="PWN120" s="77"/>
      <c r="PWO120" s="77"/>
      <c r="PWP120" s="77"/>
      <c r="PWQ120" s="77"/>
      <c r="PWR120" s="77"/>
      <c r="PWS120" s="77"/>
      <c r="PWT120" s="77"/>
      <c r="PWU120" s="77"/>
      <c r="PWV120" s="77"/>
      <c r="PWW120" s="77"/>
      <c r="PWX120" s="77"/>
      <c r="PWY120" s="77"/>
      <c r="PWZ120" s="77"/>
      <c r="PXA120" s="77"/>
      <c r="PXB120" s="77"/>
      <c r="PXC120" s="77"/>
      <c r="PXD120" s="77"/>
      <c r="PXE120" s="77"/>
      <c r="PXF120" s="77"/>
      <c r="PXG120" s="77"/>
      <c r="PXH120" s="77"/>
      <c r="PXI120" s="77"/>
      <c r="PXJ120" s="77"/>
      <c r="PXK120" s="77"/>
      <c r="PXL120" s="77"/>
      <c r="PXM120" s="77"/>
      <c r="PXN120" s="77"/>
      <c r="PXO120" s="77"/>
      <c r="PXP120" s="77"/>
      <c r="PXQ120" s="77"/>
      <c r="PXR120" s="77"/>
      <c r="PXS120" s="77"/>
      <c r="PXT120" s="77"/>
      <c r="PXU120" s="77"/>
      <c r="PXV120" s="77"/>
      <c r="PXW120" s="77"/>
      <c r="PXX120" s="77"/>
      <c r="PXY120" s="77"/>
      <c r="PXZ120" s="77"/>
      <c r="PYA120" s="77"/>
      <c r="PYB120" s="77"/>
      <c r="PYC120" s="77"/>
      <c r="PYD120" s="77"/>
      <c r="PYE120" s="77"/>
      <c r="PYF120" s="77"/>
      <c r="PYG120" s="77"/>
      <c r="PYH120" s="77"/>
      <c r="PYI120" s="77"/>
      <c r="PYJ120" s="77"/>
      <c r="PYK120" s="77"/>
      <c r="PYL120" s="77"/>
      <c r="PYM120" s="77"/>
      <c r="PYN120" s="77"/>
      <c r="PYO120" s="77"/>
      <c r="PYP120" s="77"/>
      <c r="PYQ120" s="77"/>
      <c r="PYR120" s="77"/>
      <c r="PYS120" s="77"/>
      <c r="PYT120" s="77"/>
      <c r="PYU120" s="77"/>
      <c r="PYV120" s="77"/>
      <c r="PYW120" s="77"/>
      <c r="PYX120" s="77"/>
      <c r="PYY120" s="77"/>
      <c r="PYZ120" s="77"/>
      <c r="PZA120" s="77"/>
      <c r="PZB120" s="77"/>
      <c r="PZC120" s="77"/>
      <c r="PZD120" s="77"/>
      <c r="PZE120" s="77"/>
      <c r="PZF120" s="77"/>
      <c r="PZG120" s="77"/>
      <c r="PZH120" s="77"/>
      <c r="PZI120" s="77"/>
      <c r="PZJ120" s="77"/>
      <c r="PZK120" s="77"/>
      <c r="PZL120" s="77"/>
      <c r="PZM120" s="77"/>
      <c r="PZN120" s="77"/>
      <c r="PZO120" s="77"/>
      <c r="PZP120" s="77"/>
      <c r="PZQ120" s="77"/>
      <c r="PZR120" s="77"/>
      <c r="PZS120" s="77"/>
      <c r="PZT120" s="77"/>
      <c r="PZU120" s="77"/>
      <c r="PZV120" s="77"/>
      <c r="PZW120" s="77"/>
      <c r="PZX120" s="77"/>
      <c r="PZY120" s="77"/>
      <c r="PZZ120" s="77"/>
      <c r="QAA120" s="77"/>
      <c r="QAB120" s="77"/>
      <c r="QAC120" s="77"/>
      <c r="QAD120" s="77"/>
      <c r="QAE120" s="77"/>
      <c r="QAF120" s="77"/>
      <c r="QAG120" s="77"/>
      <c r="QAH120" s="77"/>
      <c r="QAI120" s="77"/>
      <c r="QAJ120" s="77"/>
      <c r="QAK120" s="77"/>
      <c r="QAL120" s="77"/>
      <c r="QAM120" s="77"/>
      <c r="QAN120" s="77"/>
      <c r="QAO120" s="77"/>
      <c r="QAP120" s="77"/>
      <c r="QAQ120" s="77"/>
      <c r="QAR120" s="77"/>
      <c r="QAS120" s="77"/>
      <c r="QAT120" s="77"/>
      <c r="QAU120" s="77"/>
      <c r="QAV120" s="77"/>
      <c r="QAW120" s="77"/>
      <c r="QAX120" s="77"/>
      <c r="QAY120" s="77"/>
      <c r="QAZ120" s="77"/>
      <c r="QBA120" s="77"/>
      <c r="QBB120" s="77"/>
      <c r="QBC120" s="77"/>
      <c r="QBD120" s="77"/>
      <c r="QBE120" s="77"/>
      <c r="QBF120" s="77"/>
      <c r="QBG120" s="77"/>
      <c r="QBH120" s="77"/>
      <c r="QBI120" s="77"/>
      <c r="QBJ120" s="77"/>
      <c r="QBK120" s="77"/>
      <c r="QBL120" s="77"/>
      <c r="QBM120" s="77"/>
      <c r="QBN120" s="77"/>
      <c r="QBO120" s="77"/>
      <c r="QBP120" s="77"/>
      <c r="QBQ120" s="77"/>
      <c r="QBR120" s="77"/>
      <c r="QBS120" s="77"/>
      <c r="QBT120" s="77"/>
      <c r="QBU120" s="77"/>
      <c r="QBV120" s="77"/>
      <c r="QBW120" s="77"/>
      <c r="QBX120" s="77"/>
      <c r="QBY120" s="77"/>
      <c r="QBZ120" s="77"/>
      <c r="QCA120" s="77"/>
      <c r="QCB120" s="77"/>
      <c r="QCC120" s="77"/>
      <c r="QCD120" s="77"/>
      <c r="QCE120" s="77"/>
      <c r="QCF120" s="77"/>
      <c r="QCG120" s="77"/>
      <c r="QCH120" s="77"/>
      <c r="QCI120" s="77"/>
      <c r="QCJ120" s="77"/>
      <c r="QCK120" s="77"/>
      <c r="QCL120" s="77"/>
      <c r="QCM120" s="77"/>
      <c r="QCN120" s="77"/>
      <c r="QCO120" s="77"/>
      <c r="QCP120" s="77"/>
      <c r="QCQ120" s="77"/>
      <c r="QCR120" s="77"/>
      <c r="QCS120" s="77"/>
      <c r="QCT120" s="77"/>
      <c r="QCU120" s="77"/>
      <c r="QCV120" s="77"/>
      <c r="QCW120" s="77"/>
      <c r="QCX120" s="77"/>
      <c r="QCY120" s="77"/>
      <c r="QCZ120" s="77"/>
      <c r="QDA120" s="77"/>
      <c r="QDB120" s="77"/>
      <c r="QDC120" s="77"/>
      <c r="QDD120" s="77"/>
      <c r="QDE120" s="77"/>
      <c r="QDF120" s="77"/>
      <c r="QDG120" s="77"/>
      <c r="QDH120" s="77"/>
      <c r="QDI120" s="77"/>
      <c r="QDJ120" s="77"/>
      <c r="QDK120" s="77"/>
      <c r="QDL120" s="77"/>
      <c r="QDM120" s="77"/>
      <c r="QDN120" s="77"/>
      <c r="QDO120" s="77"/>
      <c r="QDP120" s="77"/>
      <c r="QDQ120" s="77"/>
      <c r="QDR120" s="77"/>
      <c r="QDS120" s="77"/>
      <c r="QDT120" s="77"/>
      <c r="QDU120" s="77"/>
      <c r="QDV120" s="77"/>
      <c r="QDW120" s="77"/>
      <c r="QDX120" s="77"/>
      <c r="QDY120" s="77"/>
      <c r="QDZ120" s="77"/>
      <c r="QEA120" s="77"/>
      <c r="QEB120" s="77"/>
      <c r="QEC120" s="77"/>
      <c r="QED120" s="77"/>
      <c r="QEE120" s="77"/>
      <c r="QEF120" s="77"/>
      <c r="QEG120" s="77"/>
      <c r="QEH120" s="77"/>
      <c r="QEI120" s="77"/>
      <c r="QEJ120" s="77"/>
      <c r="QEK120" s="77"/>
      <c r="QEL120" s="77"/>
      <c r="QEM120" s="77"/>
      <c r="QEN120" s="77"/>
      <c r="QEO120" s="77"/>
      <c r="QEP120" s="77"/>
      <c r="QEQ120" s="77"/>
      <c r="QER120" s="77"/>
      <c r="QES120" s="77"/>
      <c r="QET120" s="77"/>
      <c r="QEU120" s="77"/>
      <c r="QEV120" s="77"/>
      <c r="QEW120" s="77"/>
      <c r="QEX120" s="77"/>
      <c r="QEY120" s="77"/>
      <c r="QEZ120" s="77"/>
      <c r="QFA120" s="77"/>
      <c r="QFB120" s="77"/>
      <c r="QFC120" s="77"/>
      <c r="QFD120" s="77"/>
      <c r="QFE120" s="77"/>
      <c r="QFF120" s="77"/>
      <c r="QFG120" s="77"/>
      <c r="QFH120" s="77"/>
      <c r="QFI120" s="77"/>
      <c r="QFJ120" s="77"/>
      <c r="QFK120" s="77"/>
      <c r="QFL120" s="77"/>
      <c r="QFM120" s="77"/>
      <c r="QFN120" s="77"/>
      <c r="QFO120" s="77"/>
      <c r="QFP120" s="77"/>
      <c r="QFQ120" s="77"/>
      <c r="QFR120" s="77"/>
      <c r="QFS120" s="77"/>
      <c r="QFT120" s="77"/>
      <c r="QFU120" s="77"/>
      <c r="QFV120" s="77"/>
      <c r="QFW120" s="77"/>
      <c r="QFX120" s="77"/>
      <c r="QFY120" s="77"/>
      <c r="QFZ120" s="77"/>
      <c r="QGA120" s="77"/>
      <c r="QGB120" s="77"/>
      <c r="QGC120" s="77"/>
      <c r="QGD120" s="77"/>
      <c r="QGE120" s="77"/>
      <c r="QGF120" s="77"/>
      <c r="QGG120" s="77"/>
      <c r="QGH120" s="77"/>
      <c r="QGI120" s="77"/>
      <c r="QGJ120" s="77"/>
      <c r="QGK120" s="77"/>
      <c r="QGL120" s="77"/>
      <c r="QGM120" s="77"/>
      <c r="QGN120" s="77"/>
      <c r="QGO120" s="77"/>
      <c r="QGP120" s="77"/>
      <c r="QGQ120" s="77"/>
      <c r="QGR120" s="77"/>
      <c r="QGS120" s="77"/>
      <c r="QGT120" s="77"/>
      <c r="QGU120" s="77"/>
      <c r="QGV120" s="77"/>
      <c r="QGW120" s="77"/>
      <c r="QGX120" s="77"/>
      <c r="QGY120" s="77"/>
      <c r="QGZ120" s="77"/>
      <c r="QHA120" s="77"/>
      <c r="QHB120" s="77"/>
      <c r="QHC120" s="77"/>
      <c r="QHD120" s="77"/>
      <c r="QHE120" s="77"/>
      <c r="QHF120" s="77"/>
      <c r="QHG120" s="77"/>
      <c r="QHH120" s="77"/>
      <c r="QHI120" s="77"/>
      <c r="QHJ120" s="77"/>
      <c r="QHK120" s="77"/>
      <c r="QHL120" s="77"/>
      <c r="QHM120" s="77"/>
      <c r="QHN120" s="77"/>
      <c r="QHO120" s="77"/>
      <c r="QHP120" s="77"/>
      <c r="QHQ120" s="77"/>
      <c r="QHR120" s="77"/>
      <c r="QHS120" s="77"/>
      <c r="QHT120" s="77"/>
      <c r="QHU120" s="77"/>
      <c r="QHV120" s="77"/>
      <c r="QHW120" s="77"/>
      <c r="QHX120" s="77"/>
      <c r="QHY120" s="77"/>
      <c r="QHZ120" s="77"/>
      <c r="QIA120" s="77"/>
      <c r="QIB120" s="77"/>
      <c r="QIC120" s="77"/>
      <c r="QID120" s="77"/>
      <c r="QIE120" s="77"/>
      <c r="QIF120" s="77"/>
      <c r="QIG120" s="77"/>
      <c r="QIH120" s="77"/>
      <c r="QII120" s="77"/>
      <c r="QIJ120" s="77"/>
      <c r="QIK120" s="77"/>
      <c r="QIL120" s="77"/>
      <c r="QIM120" s="77"/>
      <c r="QIN120" s="77"/>
      <c r="QIO120" s="77"/>
      <c r="QIP120" s="77"/>
      <c r="QIQ120" s="77"/>
      <c r="QIR120" s="77"/>
      <c r="QIS120" s="77"/>
      <c r="QIT120" s="77"/>
      <c r="QIU120" s="77"/>
      <c r="QIV120" s="77"/>
      <c r="QIW120" s="77"/>
      <c r="QIX120" s="77"/>
      <c r="QIY120" s="77"/>
      <c r="QIZ120" s="77"/>
      <c r="QJA120" s="77"/>
      <c r="QJB120" s="77"/>
      <c r="QJC120" s="77"/>
      <c r="QJD120" s="77"/>
      <c r="QJE120" s="77"/>
      <c r="QJF120" s="77"/>
      <c r="QJG120" s="77"/>
      <c r="QJH120" s="77"/>
      <c r="QJI120" s="77"/>
      <c r="QJJ120" s="77"/>
      <c r="QJK120" s="77"/>
      <c r="QJL120" s="77"/>
      <c r="QJM120" s="77"/>
      <c r="QJN120" s="77"/>
      <c r="QJO120" s="77"/>
      <c r="QJP120" s="77"/>
      <c r="QJQ120" s="77"/>
      <c r="QJR120" s="77"/>
      <c r="QJS120" s="77"/>
      <c r="QJT120" s="77"/>
      <c r="QJU120" s="77"/>
      <c r="QJV120" s="77"/>
      <c r="QJW120" s="77"/>
      <c r="QJX120" s="77"/>
      <c r="QJY120" s="77"/>
      <c r="QJZ120" s="77"/>
      <c r="QKA120" s="77"/>
      <c r="QKB120" s="77"/>
      <c r="QKC120" s="77"/>
      <c r="QKD120" s="77"/>
      <c r="QKE120" s="77"/>
      <c r="QKF120" s="77"/>
      <c r="QKG120" s="77"/>
      <c r="QKH120" s="77"/>
      <c r="QKI120" s="77"/>
      <c r="QKJ120" s="77"/>
      <c r="QKK120" s="77"/>
      <c r="QKL120" s="77"/>
      <c r="QKM120" s="77"/>
      <c r="QKN120" s="77"/>
      <c r="QKO120" s="77"/>
      <c r="QKP120" s="77"/>
      <c r="QKQ120" s="77"/>
      <c r="QKR120" s="77"/>
      <c r="QKS120" s="77"/>
      <c r="QKT120" s="77"/>
      <c r="QKU120" s="77"/>
      <c r="QKV120" s="77"/>
      <c r="QKW120" s="77"/>
      <c r="QKX120" s="77"/>
      <c r="QKY120" s="77"/>
      <c r="QKZ120" s="77"/>
      <c r="QLA120" s="77"/>
      <c r="QLB120" s="77"/>
      <c r="QLC120" s="77"/>
      <c r="QLD120" s="77"/>
      <c r="QLE120" s="77"/>
      <c r="QLF120" s="77"/>
      <c r="QLG120" s="77"/>
      <c r="QLH120" s="77"/>
      <c r="QLI120" s="77"/>
      <c r="QLJ120" s="77"/>
      <c r="QLK120" s="77"/>
      <c r="QLL120" s="77"/>
      <c r="QLM120" s="77"/>
      <c r="QLN120" s="77"/>
      <c r="QLO120" s="77"/>
      <c r="QLP120" s="77"/>
      <c r="QLQ120" s="77"/>
      <c r="QLR120" s="77"/>
      <c r="QLS120" s="77"/>
      <c r="QLT120" s="77"/>
      <c r="QLU120" s="77"/>
      <c r="QLV120" s="77"/>
      <c r="QLW120" s="77"/>
      <c r="QLX120" s="77"/>
      <c r="QLY120" s="77"/>
      <c r="QLZ120" s="77"/>
      <c r="QMA120" s="77"/>
      <c r="QMB120" s="77"/>
      <c r="QMC120" s="77"/>
      <c r="QMD120" s="77"/>
      <c r="QME120" s="77"/>
      <c r="QMF120" s="77"/>
      <c r="QMG120" s="77"/>
      <c r="QMH120" s="77"/>
      <c r="QMI120" s="77"/>
      <c r="QMJ120" s="77"/>
      <c r="QMK120" s="77"/>
      <c r="QML120" s="77"/>
      <c r="QMM120" s="77"/>
      <c r="QMN120" s="77"/>
      <c r="QMO120" s="77"/>
      <c r="QMP120" s="77"/>
      <c r="QMQ120" s="77"/>
      <c r="QMR120" s="77"/>
      <c r="QMS120" s="77"/>
      <c r="QMT120" s="77"/>
      <c r="QMU120" s="77"/>
      <c r="QMV120" s="77"/>
      <c r="QMW120" s="77"/>
      <c r="QMX120" s="77"/>
      <c r="QMY120" s="77"/>
      <c r="QMZ120" s="77"/>
      <c r="QNA120" s="77"/>
      <c r="QNB120" s="77"/>
      <c r="QNC120" s="77"/>
      <c r="QND120" s="77"/>
      <c r="QNE120" s="77"/>
      <c r="QNF120" s="77"/>
      <c r="QNG120" s="77"/>
      <c r="QNH120" s="77"/>
      <c r="QNI120" s="77"/>
      <c r="QNJ120" s="77"/>
      <c r="QNK120" s="77"/>
      <c r="QNL120" s="77"/>
      <c r="QNM120" s="77"/>
      <c r="QNN120" s="77"/>
      <c r="QNO120" s="77"/>
      <c r="QNP120" s="77"/>
      <c r="QNQ120" s="77"/>
      <c r="QNR120" s="77"/>
      <c r="QNS120" s="77"/>
      <c r="QNT120" s="77"/>
      <c r="QNU120" s="77"/>
      <c r="QNV120" s="77"/>
      <c r="QNW120" s="77"/>
      <c r="QNX120" s="77"/>
      <c r="QNY120" s="77"/>
      <c r="QNZ120" s="77"/>
      <c r="QOA120" s="77"/>
      <c r="QOB120" s="77"/>
      <c r="QOC120" s="77"/>
      <c r="QOD120" s="77"/>
      <c r="QOE120" s="77"/>
      <c r="QOF120" s="77"/>
      <c r="QOG120" s="77"/>
      <c r="QOH120" s="77"/>
      <c r="QOI120" s="77"/>
      <c r="QOJ120" s="77"/>
      <c r="QOK120" s="77"/>
      <c r="QOL120" s="77"/>
      <c r="QOM120" s="77"/>
      <c r="QON120" s="77"/>
      <c r="QOO120" s="77"/>
      <c r="QOP120" s="77"/>
      <c r="QOQ120" s="77"/>
      <c r="QOR120" s="77"/>
      <c r="QOS120" s="77"/>
      <c r="QOT120" s="77"/>
      <c r="QOU120" s="77"/>
      <c r="QOV120" s="77"/>
      <c r="QOW120" s="77"/>
      <c r="QOX120" s="77"/>
      <c r="QOY120" s="77"/>
      <c r="QOZ120" s="77"/>
      <c r="QPA120" s="77"/>
      <c r="QPB120" s="77"/>
      <c r="QPC120" s="77"/>
      <c r="QPD120" s="77"/>
      <c r="QPE120" s="77"/>
      <c r="QPF120" s="77"/>
      <c r="QPG120" s="77"/>
      <c r="QPH120" s="77"/>
      <c r="QPI120" s="77"/>
      <c r="QPJ120" s="77"/>
      <c r="QPK120" s="77"/>
      <c r="QPL120" s="77"/>
      <c r="QPM120" s="77"/>
      <c r="QPN120" s="77"/>
      <c r="QPO120" s="77"/>
      <c r="QPP120" s="77"/>
      <c r="QPQ120" s="77"/>
      <c r="QPR120" s="77"/>
      <c r="QPS120" s="77"/>
      <c r="QPT120" s="77"/>
      <c r="QPU120" s="77"/>
      <c r="QPV120" s="77"/>
      <c r="QPW120" s="77"/>
      <c r="QPX120" s="77"/>
      <c r="QPY120" s="77"/>
      <c r="QPZ120" s="77"/>
      <c r="QQA120" s="77"/>
      <c r="QQB120" s="77"/>
      <c r="QQC120" s="77"/>
      <c r="QQD120" s="77"/>
      <c r="QQE120" s="77"/>
      <c r="QQF120" s="77"/>
      <c r="QQG120" s="77"/>
      <c r="QQH120" s="77"/>
      <c r="QQI120" s="77"/>
      <c r="QQJ120" s="77"/>
      <c r="QQK120" s="77"/>
      <c r="QQL120" s="77"/>
      <c r="QQM120" s="77"/>
      <c r="QQN120" s="77"/>
      <c r="QQO120" s="77"/>
      <c r="QQP120" s="77"/>
      <c r="QQQ120" s="77"/>
      <c r="QQR120" s="77"/>
      <c r="QQS120" s="77"/>
      <c r="QQT120" s="77"/>
      <c r="QQU120" s="77"/>
      <c r="QQV120" s="77"/>
      <c r="QQW120" s="77"/>
      <c r="QQX120" s="77"/>
      <c r="QQY120" s="77"/>
      <c r="QQZ120" s="77"/>
      <c r="QRA120" s="77"/>
      <c r="QRB120" s="77"/>
      <c r="QRC120" s="77"/>
      <c r="QRD120" s="77"/>
      <c r="QRE120" s="77"/>
      <c r="QRF120" s="77"/>
      <c r="QRG120" s="77"/>
      <c r="QRH120" s="77"/>
      <c r="QRI120" s="77"/>
      <c r="QRJ120" s="77"/>
      <c r="QRK120" s="77"/>
      <c r="QRL120" s="77"/>
      <c r="QRM120" s="77"/>
      <c r="QRN120" s="77"/>
      <c r="QRO120" s="77"/>
      <c r="QRP120" s="77"/>
      <c r="QRQ120" s="77"/>
      <c r="QRR120" s="77"/>
      <c r="QRS120" s="77"/>
      <c r="QRT120" s="77"/>
      <c r="QRU120" s="77"/>
      <c r="QRV120" s="77"/>
      <c r="QRW120" s="77"/>
      <c r="QRX120" s="77"/>
      <c r="QRY120" s="77"/>
      <c r="QRZ120" s="77"/>
      <c r="QSA120" s="77"/>
      <c r="QSB120" s="77"/>
      <c r="QSC120" s="77"/>
      <c r="QSD120" s="77"/>
      <c r="QSE120" s="77"/>
      <c r="QSF120" s="77"/>
      <c r="QSG120" s="77"/>
      <c r="QSH120" s="77"/>
      <c r="QSI120" s="77"/>
      <c r="QSJ120" s="77"/>
      <c r="QSK120" s="77"/>
      <c r="QSL120" s="77"/>
      <c r="QSM120" s="77"/>
      <c r="QSN120" s="77"/>
      <c r="QSO120" s="77"/>
      <c r="QSP120" s="77"/>
      <c r="QSQ120" s="77"/>
      <c r="QSR120" s="77"/>
      <c r="QSS120" s="77"/>
      <c r="QST120" s="77"/>
      <c r="QSU120" s="77"/>
      <c r="QSV120" s="77"/>
      <c r="QSW120" s="77"/>
      <c r="QSX120" s="77"/>
      <c r="QSY120" s="77"/>
      <c r="QSZ120" s="77"/>
      <c r="QTA120" s="77"/>
      <c r="QTB120" s="77"/>
      <c r="QTC120" s="77"/>
      <c r="QTD120" s="77"/>
      <c r="QTE120" s="77"/>
      <c r="QTF120" s="77"/>
      <c r="QTG120" s="77"/>
      <c r="QTH120" s="77"/>
      <c r="QTI120" s="77"/>
      <c r="QTJ120" s="77"/>
      <c r="QTK120" s="77"/>
      <c r="QTL120" s="77"/>
      <c r="QTM120" s="77"/>
      <c r="QTN120" s="77"/>
      <c r="QTO120" s="77"/>
      <c r="QTP120" s="77"/>
      <c r="QTQ120" s="77"/>
      <c r="QTR120" s="77"/>
      <c r="QTS120" s="77"/>
      <c r="QTT120" s="77"/>
      <c r="QTU120" s="77"/>
      <c r="QTV120" s="77"/>
      <c r="QTW120" s="77"/>
      <c r="QTX120" s="77"/>
      <c r="QTY120" s="77"/>
      <c r="QTZ120" s="77"/>
      <c r="QUA120" s="77"/>
      <c r="QUB120" s="77"/>
      <c r="QUC120" s="77"/>
      <c r="QUD120" s="77"/>
      <c r="QUE120" s="77"/>
      <c r="QUF120" s="77"/>
      <c r="QUG120" s="77"/>
      <c r="QUH120" s="77"/>
      <c r="QUI120" s="77"/>
      <c r="QUJ120" s="77"/>
      <c r="QUK120" s="77"/>
      <c r="QUL120" s="77"/>
      <c r="QUM120" s="77"/>
      <c r="QUN120" s="77"/>
      <c r="QUO120" s="77"/>
      <c r="QUP120" s="77"/>
      <c r="QUQ120" s="77"/>
      <c r="QUR120" s="77"/>
      <c r="QUS120" s="77"/>
      <c r="QUT120" s="77"/>
      <c r="QUU120" s="77"/>
      <c r="QUV120" s="77"/>
      <c r="QUW120" s="77"/>
      <c r="QUX120" s="77"/>
      <c r="QUY120" s="77"/>
      <c r="QUZ120" s="77"/>
      <c r="QVA120" s="77"/>
      <c r="QVB120" s="77"/>
      <c r="QVC120" s="77"/>
      <c r="QVD120" s="77"/>
      <c r="QVE120" s="77"/>
      <c r="QVF120" s="77"/>
      <c r="QVG120" s="77"/>
      <c r="QVH120" s="77"/>
      <c r="QVI120" s="77"/>
      <c r="QVJ120" s="77"/>
      <c r="QVK120" s="77"/>
      <c r="QVL120" s="77"/>
      <c r="QVM120" s="77"/>
      <c r="QVN120" s="77"/>
      <c r="QVO120" s="77"/>
      <c r="QVP120" s="77"/>
      <c r="QVQ120" s="77"/>
      <c r="QVR120" s="77"/>
      <c r="QVS120" s="77"/>
      <c r="QVT120" s="77"/>
      <c r="QVU120" s="77"/>
      <c r="QVV120" s="77"/>
      <c r="QVW120" s="77"/>
      <c r="QVX120" s="77"/>
      <c r="QVY120" s="77"/>
      <c r="QVZ120" s="77"/>
      <c r="QWA120" s="77"/>
      <c r="QWB120" s="77"/>
      <c r="QWC120" s="77"/>
      <c r="QWD120" s="77"/>
      <c r="QWE120" s="77"/>
      <c r="QWF120" s="77"/>
      <c r="QWG120" s="77"/>
      <c r="QWH120" s="77"/>
      <c r="QWI120" s="77"/>
      <c r="QWJ120" s="77"/>
      <c r="QWK120" s="77"/>
      <c r="QWL120" s="77"/>
      <c r="QWM120" s="77"/>
      <c r="QWN120" s="77"/>
      <c r="QWO120" s="77"/>
      <c r="QWP120" s="77"/>
      <c r="QWQ120" s="77"/>
      <c r="QWR120" s="77"/>
      <c r="QWS120" s="77"/>
      <c r="QWT120" s="77"/>
      <c r="QWU120" s="77"/>
      <c r="QWV120" s="77"/>
      <c r="QWW120" s="77"/>
      <c r="QWX120" s="77"/>
      <c r="QWY120" s="77"/>
      <c r="QWZ120" s="77"/>
      <c r="QXA120" s="77"/>
      <c r="QXB120" s="77"/>
      <c r="QXC120" s="77"/>
      <c r="QXD120" s="77"/>
      <c r="QXE120" s="77"/>
      <c r="QXF120" s="77"/>
      <c r="QXG120" s="77"/>
      <c r="QXH120" s="77"/>
      <c r="QXI120" s="77"/>
      <c r="QXJ120" s="77"/>
      <c r="QXK120" s="77"/>
      <c r="QXL120" s="77"/>
      <c r="QXM120" s="77"/>
      <c r="QXN120" s="77"/>
      <c r="QXO120" s="77"/>
      <c r="QXP120" s="77"/>
      <c r="QXQ120" s="77"/>
      <c r="QXR120" s="77"/>
      <c r="QXS120" s="77"/>
      <c r="QXT120" s="77"/>
      <c r="QXU120" s="77"/>
      <c r="QXV120" s="77"/>
      <c r="QXW120" s="77"/>
      <c r="QXX120" s="77"/>
      <c r="QXY120" s="77"/>
      <c r="QXZ120" s="77"/>
      <c r="QYA120" s="77"/>
      <c r="QYB120" s="77"/>
      <c r="QYC120" s="77"/>
      <c r="QYD120" s="77"/>
      <c r="QYE120" s="77"/>
      <c r="QYF120" s="77"/>
      <c r="QYG120" s="77"/>
      <c r="QYH120" s="77"/>
      <c r="QYI120" s="77"/>
      <c r="QYJ120" s="77"/>
      <c r="QYK120" s="77"/>
      <c r="QYL120" s="77"/>
      <c r="QYM120" s="77"/>
      <c r="QYN120" s="77"/>
      <c r="QYO120" s="77"/>
      <c r="QYP120" s="77"/>
      <c r="QYQ120" s="77"/>
      <c r="QYR120" s="77"/>
      <c r="QYS120" s="77"/>
      <c r="QYT120" s="77"/>
      <c r="QYU120" s="77"/>
      <c r="QYV120" s="77"/>
      <c r="QYW120" s="77"/>
      <c r="QYX120" s="77"/>
      <c r="QYY120" s="77"/>
      <c r="QYZ120" s="77"/>
      <c r="QZA120" s="77"/>
      <c r="QZB120" s="77"/>
      <c r="QZC120" s="77"/>
      <c r="QZD120" s="77"/>
      <c r="QZE120" s="77"/>
      <c r="QZF120" s="77"/>
      <c r="QZG120" s="77"/>
      <c r="QZH120" s="77"/>
      <c r="QZI120" s="77"/>
      <c r="QZJ120" s="77"/>
      <c r="QZK120" s="77"/>
      <c r="QZL120" s="77"/>
      <c r="QZM120" s="77"/>
      <c r="QZN120" s="77"/>
      <c r="QZO120" s="77"/>
      <c r="QZP120" s="77"/>
      <c r="QZQ120" s="77"/>
      <c r="QZR120" s="77"/>
      <c r="QZS120" s="77"/>
      <c r="QZT120" s="77"/>
      <c r="QZU120" s="77"/>
      <c r="QZV120" s="77"/>
      <c r="QZW120" s="77"/>
      <c r="QZX120" s="77"/>
      <c r="QZY120" s="77"/>
      <c r="QZZ120" s="77"/>
      <c r="RAA120" s="77"/>
      <c r="RAB120" s="77"/>
      <c r="RAC120" s="77"/>
      <c r="RAD120" s="77"/>
      <c r="RAE120" s="77"/>
      <c r="RAF120" s="77"/>
      <c r="RAG120" s="77"/>
      <c r="RAH120" s="77"/>
      <c r="RAI120" s="77"/>
      <c r="RAJ120" s="77"/>
      <c r="RAK120" s="77"/>
      <c r="RAL120" s="77"/>
      <c r="RAM120" s="77"/>
      <c r="RAN120" s="77"/>
      <c r="RAO120" s="77"/>
      <c r="RAP120" s="77"/>
      <c r="RAQ120" s="77"/>
      <c r="RAR120" s="77"/>
      <c r="RAS120" s="77"/>
      <c r="RAT120" s="77"/>
      <c r="RAU120" s="77"/>
      <c r="RAV120" s="77"/>
      <c r="RAW120" s="77"/>
      <c r="RAX120" s="77"/>
      <c r="RAY120" s="77"/>
      <c r="RAZ120" s="77"/>
      <c r="RBA120" s="77"/>
      <c r="RBB120" s="77"/>
      <c r="RBC120" s="77"/>
      <c r="RBD120" s="77"/>
      <c r="RBE120" s="77"/>
      <c r="RBF120" s="77"/>
      <c r="RBG120" s="77"/>
      <c r="RBH120" s="77"/>
      <c r="RBI120" s="77"/>
      <c r="RBJ120" s="77"/>
      <c r="RBK120" s="77"/>
      <c r="RBL120" s="77"/>
      <c r="RBM120" s="77"/>
      <c r="RBN120" s="77"/>
      <c r="RBO120" s="77"/>
      <c r="RBP120" s="77"/>
      <c r="RBQ120" s="77"/>
      <c r="RBR120" s="77"/>
      <c r="RBS120" s="77"/>
      <c r="RBT120" s="77"/>
      <c r="RBU120" s="77"/>
      <c r="RBV120" s="77"/>
      <c r="RBW120" s="77"/>
      <c r="RBX120" s="77"/>
      <c r="RBY120" s="77"/>
      <c r="RBZ120" s="77"/>
      <c r="RCA120" s="77"/>
      <c r="RCB120" s="77"/>
      <c r="RCC120" s="77"/>
      <c r="RCD120" s="77"/>
      <c r="RCE120" s="77"/>
      <c r="RCF120" s="77"/>
      <c r="RCG120" s="77"/>
      <c r="RCH120" s="77"/>
      <c r="RCI120" s="77"/>
      <c r="RCJ120" s="77"/>
      <c r="RCK120" s="77"/>
      <c r="RCL120" s="77"/>
      <c r="RCM120" s="77"/>
      <c r="RCN120" s="77"/>
      <c r="RCO120" s="77"/>
      <c r="RCP120" s="77"/>
      <c r="RCQ120" s="77"/>
      <c r="RCR120" s="77"/>
      <c r="RCS120" s="77"/>
      <c r="RCT120" s="77"/>
      <c r="RCU120" s="77"/>
      <c r="RCV120" s="77"/>
      <c r="RCW120" s="77"/>
      <c r="RCX120" s="77"/>
      <c r="RCY120" s="77"/>
      <c r="RCZ120" s="77"/>
      <c r="RDA120" s="77"/>
      <c r="RDB120" s="77"/>
      <c r="RDC120" s="77"/>
      <c r="RDD120" s="77"/>
      <c r="RDE120" s="77"/>
      <c r="RDF120" s="77"/>
      <c r="RDG120" s="77"/>
      <c r="RDH120" s="77"/>
      <c r="RDI120" s="77"/>
      <c r="RDJ120" s="77"/>
      <c r="RDK120" s="77"/>
      <c r="RDL120" s="77"/>
      <c r="RDM120" s="77"/>
      <c r="RDN120" s="77"/>
      <c r="RDO120" s="77"/>
      <c r="RDP120" s="77"/>
      <c r="RDQ120" s="77"/>
      <c r="RDR120" s="77"/>
      <c r="RDS120" s="77"/>
      <c r="RDT120" s="77"/>
      <c r="RDU120" s="77"/>
      <c r="RDV120" s="77"/>
      <c r="RDW120" s="77"/>
      <c r="RDX120" s="77"/>
      <c r="RDY120" s="77"/>
      <c r="RDZ120" s="77"/>
      <c r="REA120" s="77"/>
      <c r="REB120" s="77"/>
      <c r="REC120" s="77"/>
      <c r="RED120" s="77"/>
      <c r="REE120" s="77"/>
      <c r="REF120" s="77"/>
      <c r="REG120" s="77"/>
      <c r="REH120" s="77"/>
      <c r="REI120" s="77"/>
      <c r="REJ120" s="77"/>
      <c r="REK120" s="77"/>
      <c r="REL120" s="77"/>
      <c r="REM120" s="77"/>
      <c r="REN120" s="77"/>
      <c r="REO120" s="77"/>
      <c r="REP120" s="77"/>
      <c r="REQ120" s="77"/>
      <c r="RER120" s="77"/>
      <c r="RES120" s="77"/>
      <c r="RET120" s="77"/>
      <c r="REU120" s="77"/>
      <c r="REV120" s="77"/>
      <c r="REW120" s="77"/>
      <c r="REX120" s="77"/>
      <c r="REY120" s="77"/>
      <c r="REZ120" s="77"/>
      <c r="RFA120" s="77"/>
      <c r="RFB120" s="77"/>
      <c r="RFC120" s="77"/>
      <c r="RFD120" s="77"/>
      <c r="RFE120" s="77"/>
      <c r="RFF120" s="77"/>
      <c r="RFG120" s="77"/>
      <c r="RFH120" s="77"/>
      <c r="RFI120" s="77"/>
      <c r="RFJ120" s="77"/>
      <c r="RFK120" s="77"/>
      <c r="RFL120" s="77"/>
      <c r="RFM120" s="77"/>
      <c r="RFN120" s="77"/>
      <c r="RFO120" s="77"/>
      <c r="RFP120" s="77"/>
      <c r="RFQ120" s="77"/>
      <c r="RFR120" s="77"/>
      <c r="RFS120" s="77"/>
      <c r="RFT120" s="77"/>
      <c r="RFU120" s="77"/>
      <c r="RFV120" s="77"/>
      <c r="RFW120" s="77"/>
      <c r="RFX120" s="77"/>
      <c r="RFY120" s="77"/>
      <c r="RFZ120" s="77"/>
      <c r="RGA120" s="77"/>
      <c r="RGB120" s="77"/>
      <c r="RGC120" s="77"/>
      <c r="RGD120" s="77"/>
      <c r="RGE120" s="77"/>
      <c r="RGF120" s="77"/>
      <c r="RGG120" s="77"/>
      <c r="RGH120" s="77"/>
      <c r="RGI120" s="77"/>
      <c r="RGJ120" s="77"/>
      <c r="RGK120" s="77"/>
      <c r="RGL120" s="77"/>
      <c r="RGM120" s="77"/>
      <c r="RGN120" s="77"/>
      <c r="RGO120" s="77"/>
      <c r="RGP120" s="77"/>
      <c r="RGQ120" s="77"/>
      <c r="RGR120" s="77"/>
      <c r="RGS120" s="77"/>
      <c r="RGT120" s="77"/>
      <c r="RGU120" s="77"/>
      <c r="RGV120" s="77"/>
      <c r="RGW120" s="77"/>
      <c r="RGX120" s="77"/>
      <c r="RGY120" s="77"/>
      <c r="RGZ120" s="77"/>
      <c r="RHA120" s="77"/>
      <c r="RHB120" s="77"/>
      <c r="RHC120" s="77"/>
      <c r="RHD120" s="77"/>
      <c r="RHE120" s="77"/>
      <c r="RHF120" s="77"/>
      <c r="RHG120" s="77"/>
      <c r="RHH120" s="77"/>
      <c r="RHI120" s="77"/>
      <c r="RHJ120" s="77"/>
      <c r="RHK120" s="77"/>
      <c r="RHL120" s="77"/>
      <c r="RHM120" s="77"/>
      <c r="RHN120" s="77"/>
      <c r="RHO120" s="77"/>
      <c r="RHP120" s="77"/>
      <c r="RHQ120" s="77"/>
      <c r="RHR120" s="77"/>
      <c r="RHS120" s="77"/>
      <c r="RHT120" s="77"/>
      <c r="RHU120" s="77"/>
      <c r="RHV120" s="77"/>
      <c r="RHW120" s="77"/>
      <c r="RHX120" s="77"/>
      <c r="RHY120" s="77"/>
      <c r="RHZ120" s="77"/>
      <c r="RIA120" s="77"/>
      <c r="RIB120" s="77"/>
      <c r="RIC120" s="77"/>
      <c r="RID120" s="77"/>
      <c r="RIE120" s="77"/>
      <c r="RIF120" s="77"/>
      <c r="RIG120" s="77"/>
      <c r="RIH120" s="77"/>
      <c r="RII120" s="77"/>
      <c r="RIJ120" s="77"/>
      <c r="RIK120" s="77"/>
      <c r="RIL120" s="77"/>
      <c r="RIM120" s="77"/>
      <c r="RIN120" s="77"/>
      <c r="RIO120" s="77"/>
      <c r="RIP120" s="77"/>
      <c r="RIQ120" s="77"/>
      <c r="RIR120" s="77"/>
      <c r="RIS120" s="77"/>
      <c r="RIT120" s="77"/>
      <c r="RIU120" s="77"/>
      <c r="RIV120" s="77"/>
      <c r="RIW120" s="77"/>
      <c r="RIX120" s="77"/>
      <c r="RIY120" s="77"/>
      <c r="RIZ120" s="77"/>
      <c r="RJA120" s="77"/>
      <c r="RJB120" s="77"/>
      <c r="RJC120" s="77"/>
      <c r="RJD120" s="77"/>
      <c r="RJE120" s="77"/>
      <c r="RJF120" s="77"/>
      <c r="RJG120" s="77"/>
      <c r="RJH120" s="77"/>
      <c r="RJI120" s="77"/>
      <c r="RJJ120" s="77"/>
      <c r="RJK120" s="77"/>
      <c r="RJL120" s="77"/>
      <c r="RJM120" s="77"/>
      <c r="RJN120" s="77"/>
      <c r="RJO120" s="77"/>
      <c r="RJP120" s="77"/>
      <c r="RJQ120" s="77"/>
      <c r="RJR120" s="77"/>
      <c r="RJS120" s="77"/>
      <c r="RJT120" s="77"/>
      <c r="RJU120" s="77"/>
      <c r="RJV120" s="77"/>
      <c r="RJW120" s="77"/>
      <c r="RJX120" s="77"/>
      <c r="RJY120" s="77"/>
      <c r="RJZ120" s="77"/>
      <c r="RKA120" s="77"/>
      <c r="RKB120" s="77"/>
      <c r="RKC120" s="77"/>
      <c r="RKD120" s="77"/>
      <c r="RKE120" s="77"/>
      <c r="RKF120" s="77"/>
      <c r="RKG120" s="77"/>
      <c r="RKH120" s="77"/>
      <c r="RKI120" s="77"/>
      <c r="RKJ120" s="77"/>
      <c r="RKK120" s="77"/>
      <c r="RKL120" s="77"/>
      <c r="RKM120" s="77"/>
      <c r="RKN120" s="77"/>
      <c r="RKO120" s="77"/>
      <c r="RKP120" s="77"/>
      <c r="RKQ120" s="77"/>
      <c r="RKR120" s="77"/>
      <c r="RKS120" s="77"/>
      <c r="RKT120" s="77"/>
      <c r="RKU120" s="77"/>
      <c r="RKV120" s="77"/>
      <c r="RKW120" s="77"/>
      <c r="RKX120" s="77"/>
      <c r="RKY120" s="77"/>
      <c r="RKZ120" s="77"/>
      <c r="RLA120" s="77"/>
      <c r="RLB120" s="77"/>
      <c r="RLC120" s="77"/>
      <c r="RLD120" s="77"/>
      <c r="RLE120" s="77"/>
      <c r="RLF120" s="77"/>
      <c r="RLG120" s="77"/>
      <c r="RLH120" s="77"/>
      <c r="RLI120" s="77"/>
      <c r="RLJ120" s="77"/>
      <c r="RLK120" s="77"/>
      <c r="RLL120" s="77"/>
      <c r="RLM120" s="77"/>
      <c r="RLN120" s="77"/>
      <c r="RLO120" s="77"/>
      <c r="RLP120" s="77"/>
      <c r="RLQ120" s="77"/>
      <c r="RLR120" s="77"/>
      <c r="RLS120" s="77"/>
      <c r="RLT120" s="77"/>
      <c r="RLU120" s="77"/>
      <c r="RLV120" s="77"/>
      <c r="RLW120" s="77"/>
      <c r="RLX120" s="77"/>
      <c r="RLY120" s="77"/>
      <c r="RLZ120" s="77"/>
      <c r="RMA120" s="77"/>
      <c r="RMB120" s="77"/>
      <c r="RMC120" s="77"/>
      <c r="RMD120" s="77"/>
      <c r="RME120" s="77"/>
      <c r="RMF120" s="77"/>
      <c r="RMG120" s="77"/>
      <c r="RMH120" s="77"/>
      <c r="RMI120" s="77"/>
      <c r="RMJ120" s="77"/>
      <c r="RMK120" s="77"/>
      <c r="RML120" s="77"/>
      <c r="RMM120" s="77"/>
      <c r="RMN120" s="77"/>
      <c r="RMO120" s="77"/>
      <c r="RMP120" s="77"/>
      <c r="RMQ120" s="77"/>
      <c r="RMR120" s="77"/>
      <c r="RMS120" s="77"/>
      <c r="RMT120" s="77"/>
      <c r="RMU120" s="77"/>
      <c r="RMV120" s="77"/>
      <c r="RMW120" s="77"/>
      <c r="RMX120" s="77"/>
      <c r="RMY120" s="77"/>
      <c r="RMZ120" s="77"/>
      <c r="RNA120" s="77"/>
      <c r="RNB120" s="77"/>
      <c r="RNC120" s="77"/>
      <c r="RND120" s="77"/>
      <c r="RNE120" s="77"/>
      <c r="RNF120" s="77"/>
      <c r="RNG120" s="77"/>
      <c r="RNH120" s="77"/>
      <c r="RNI120" s="77"/>
      <c r="RNJ120" s="77"/>
      <c r="RNK120" s="77"/>
      <c r="RNL120" s="77"/>
      <c r="RNM120" s="77"/>
      <c r="RNN120" s="77"/>
      <c r="RNO120" s="77"/>
      <c r="RNP120" s="77"/>
      <c r="RNQ120" s="77"/>
      <c r="RNR120" s="77"/>
      <c r="RNS120" s="77"/>
      <c r="RNT120" s="77"/>
      <c r="RNU120" s="77"/>
      <c r="RNV120" s="77"/>
      <c r="RNW120" s="77"/>
      <c r="RNX120" s="77"/>
      <c r="RNY120" s="77"/>
      <c r="RNZ120" s="77"/>
      <c r="ROA120" s="77"/>
      <c r="ROB120" s="77"/>
      <c r="ROC120" s="77"/>
      <c r="ROD120" s="77"/>
      <c r="ROE120" s="77"/>
      <c r="ROF120" s="77"/>
      <c r="ROG120" s="77"/>
      <c r="ROH120" s="77"/>
      <c r="ROI120" s="77"/>
      <c r="ROJ120" s="77"/>
      <c r="ROK120" s="77"/>
      <c r="ROL120" s="77"/>
      <c r="ROM120" s="77"/>
      <c r="RON120" s="77"/>
      <c r="ROO120" s="77"/>
      <c r="ROP120" s="77"/>
      <c r="ROQ120" s="77"/>
      <c r="ROR120" s="77"/>
      <c r="ROS120" s="77"/>
      <c r="ROT120" s="77"/>
      <c r="ROU120" s="77"/>
      <c r="ROV120" s="77"/>
      <c r="ROW120" s="77"/>
      <c r="ROX120" s="77"/>
      <c r="ROY120" s="77"/>
      <c r="ROZ120" s="77"/>
      <c r="RPA120" s="77"/>
      <c r="RPB120" s="77"/>
      <c r="RPC120" s="77"/>
      <c r="RPD120" s="77"/>
      <c r="RPE120" s="77"/>
      <c r="RPF120" s="77"/>
      <c r="RPG120" s="77"/>
      <c r="RPH120" s="77"/>
      <c r="RPI120" s="77"/>
      <c r="RPJ120" s="77"/>
      <c r="RPK120" s="77"/>
      <c r="RPL120" s="77"/>
      <c r="RPM120" s="77"/>
      <c r="RPN120" s="77"/>
      <c r="RPO120" s="77"/>
      <c r="RPP120" s="77"/>
      <c r="RPQ120" s="77"/>
      <c r="RPR120" s="77"/>
      <c r="RPS120" s="77"/>
      <c r="RPT120" s="77"/>
      <c r="RPU120" s="77"/>
      <c r="RPV120" s="77"/>
      <c r="RPW120" s="77"/>
      <c r="RPX120" s="77"/>
      <c r="RPY120" s="77"/>
      <c r="RPZ120" s="77"/>
      <c r="RQA120" s="77"/>
      <c r="RQB120" s="77"/>
      <c r="RQC120" s="77"/>
      <c r="RQD120" s="77"/>
      <c r="RQE120" s="77"/>
      <c r="RQF120" s="77"/>
      <c r="RQG120" s="77"/>
      <c r="RQH120" s="77"/>
      <c r="RQI120" s="77"/>
      <c r="RQJ120" s="77"/>
      <c r="RQK120" s="77"/>
      <c r="RQL120" s="77"/>
      <c r="RQM120" s="77"/>
      <c r="RQN120" s="77"/>
      <c r="RQO120" s="77"/>
      <c r="RQP120" s="77"/>
      <c r="RQQ120" s="77"/>
      <c r="RQR120" s="77"/>
      <c r="RQS120" s="77"/>
      <c r="RQT120" s="77"/>
      <c r="RQU120" s="77"/>
      <c r="RQV120" s="77"/>
      <c r="RQW120" s="77"/>
      <c r="RQX120" s="77"/>
      <c r="RQY120" s="77"/>
      <c r="RQZ120" s="77"/>
      <c r="RRA120" s="77"/>
      <c r="RRB120" s="77"/>
      <c r="RRC120" s="77"/>
      <c r="RRD120" s="77"/>
      <c r="RRE120" s="77"/>
      <c r="RRF120" s="77"/>
      <c r="RRG120" s="77"/>
      <c r="RRH120" s="77"/>
      <c r="RRI120" s="77"/>
      <c r="RRJ120" s="77"/>
      <c r="RRK120" s="77"/>
      <c r="RRL120" s="77"/>
      <c r="RRM120" s="77"/>
      <c r="RRN120" s="77"/>
      <c r="RRO120" s="77"/>
      <c r="RRP120" s="77"/>
      <c r="RRQ120" s="77"/>
      <c r="RRR120" s="77"/>
      <c r="RRS120" s="77"/>
      <c r="RRT120" s="77"/>
      <c r="RRU120" s="77"/>
      <c r="RRV120" s="77"/>
      <c r="RRW120" s="77"/>
      <c r="RRX120" s="77"/>
      <c r="RRY120" s="77"/>
      <c r="RRZ120" s="77"/>
      <c r="RSA120" s="77"/>
      <c r="RSB120" s="77"/>
      <c r="RSC120" s="77"/>
      <c r="RSD120" s="77"/>
      <c r="RSE120" s="77"/>
      <c r="RSF120" s="77"/>
      <c r="RSG120" s="77"/>
      <c r="RSH120" s="77"/>
      <c r="RSI120" s="77"/>
      <c r="RSJ120" s="77"/>
      <c r="RSK120" s="77"/>
      <c r="RSL120" s="77"/>
      <c r="RSM120" s="77"/>
      <c r="RSN120" s="77"/>
      <c r="RSO120" s="77"/>
      <c r="RSP120" s="77"/>
      <c r="RSQ120" s="77"/>
      <c r="RSR120" s="77"/>
      <c r="RSS120" s="77"/>
      <c r="RST120" s="77"/>
      <c r="RSU120" s="77"/>
      <c r="RSV120" s="77"/>
      <c r="RSW120" s="77"/>
      <c r="RSX120" s="77"/>
      <c r="RSY120" s="77"/>
      <c r="RSZ120" s="77"/>
      <c r="RTA120" s="77"/>
      <c r="RTB120" s="77"/>
      <c r="RTC120" s="77"/>
      <c r="RTD120" s="77"/>
      <c r="RTE120" s="77"/>
      <c r="RTF120" s="77"/>
      <c r="RTG120" s="77"/>
      <c r="RTH120" s="77"/>
      <c r="RTI120" s="77"/>
      <c r="RTJ120" s="77"/>
      <c r="RTK120" s="77"/>
      <c r="RTL120" s="77"/>
      <c r="RTM120" s="77"/>
      <c r="RTN120" s="77"/>
      <c r="RTO120" s="77"/>
      <c r="RTP120" s="77"/>
      <c r="RTQ120" s="77"/>
      <c r="RTR120" s="77"/>
      <c r="RTS120" s="77"/>
      <c r="RTT120" s="77"/>
      <c r="RTU120" s="77"/>
      <c r="RTV120" s="77"/>
      <c r="RTW120" s="77"/>
      <c r="RTX120" s="77"/>
      <c r="RTY120" s="77"/>
      <c r="RTZ120" s="77"/>
      <c r="RUA120" s="77"/>
      <c r="RUB120" s="77"/>
      <c r="RUC120" s="77"/>
      <c r="RUD120" s="77"/>
      <c r="RUE120" s="77"/>
      <c r="RUF120" s="77"/>
      <c r="RUG120" s="77"/>
      <c r="RUH120" s="77"/>
      <c r="RUI120" s="77"/>
      <c r="RUJ120" s="77"/>
      <c r="RUK120" s="77"/>
      <c r="RUL120" s="77"/>
      <c r="RUM120" s="77"/>
      <c r="RUN120" s="77"/>
      <c r="RUO120" s="77"/>
      <c r="RUP120" s="77"/>
      <c r="RUQ120" s="77"/>
      <c r="RUR120" s="77"/>
      <c r="RUS120" s="77"/>
      <c r="RUT120" s="77"/>
      <c r="RUU120" s="77"/>
      <c r="RUV120" s="77"/>
      <c r="RUW120" s="77"/>
      <c r="RUX120" s="77"/>
      <c r="RUY120" s="77"/>
      <c r="RUZ120" s="77"/>
      <c r="RVA120" s="77"/>
      <c r="RVB120" s="77"/>
      <c r="RVC120" s="77"/>
      <c r="RVD120" s="77"/>
      <c r="RVE120" s="77"/>
      <c r="RVF120" s="77"/>
      <c r="RVG120" s="77"/>
      <c r="RVH120" s="77"/>
      <c r="RVI120" s="77"/>
      <c r="RVJ120" s="77"/>
      <c r="RVK120" s="77"/>
      <c r="RVL120" s="77"/>
      <c r="RVM120" s="77"/>
      <c r="RVN120" s="77"/>
      <c r="RVO120" s="77"/>
      <c r="RVP120" s="77"/>
      <c r="RVQ120" s="77"/>
      <c r="RVR120" s="77"/>
      <c r="RVS120" s="77"/>
      <c r="RVT120" s="77"/>
      <c r="RVU120" s="77"/>
      <c r="RVV120" s="77"/>
      <c r="RVW120" s="77"/>
      <c r="RVX120" s="77"/>
      <c r="RVY120" s="77"/>
      <c r="RVZ120" s="77"/>
      <c r="RWA120" s="77"/>
      <c r="RWB120" s="77"/>
      <c r="RWC120" s="77"/>
      <c r="RWD120" s="77"/>
      <c r="RWE120" s="77"/>
      <c r="RWF120" s="77"/>
      <c r="RWG120" s="77"/>
      <c r="RWH120" s="77"/>
      <c r="RWI120" s="77"/>
      <c r="RWJ120" s="77"/>
      <c r="RWK120" s="77"/>
      <c r="RWL120" s="77"/>
      <c r="RWM120" s="77"/>
      <c r="RWN120" s="77"/>
      <c r="RWO120" s="77"/>
      <c r="RWP120" s="77"/>
      <c r="RWQ120" s="77"/>
      <c r="RWR120" s="77"/>
      <c r="RWS120" s="77"/>
      <c r="RWT120" s="77"/>
      <c r="RWU120" s="77"/>
      <c r="RWV120" s="77"/>
      <c r="RWW120" s="77"/>
      <c r="RWX120" s="77"/>
      <c r="RWY120" s="77"/>
      <c r="RWZ120" s="77"/>
      <c r="RXA120" s="77"/>
      <c r="RXB120" s="77"/>
      <c r="RXC120" s="77"/>
      <c r="RXD120" s="77"/>
      <c r="RXE120" s="77"/>
      <c r="RXF120" s="77"/>
      <c r="RXG120" s="77"/>
      <c r="RXH120" s="77"/>
      <c r="RXI120" s="77"/>
      <c r="RXJ120" s="77"/>
      <c r="RXK120" s="77"/>
      <c r="RXL120" s="77"/>
      <c r="RXM120" s="77"/>
      <c r="RXN120" s="77"/>
      <c r="RXO120" s="77"/>
      <c r="RXP120" s="77"/>
      <c r="RXQ120" s="77"/>
      <c r="RXR120" s="77"/>
      <c r="RXS120" s="77"/>
      <c r="RXT120" s="77"/>
      <c r="RXU120" s="77"/>
      <c r="RXV120" s="77"/>
      <c r="RXW120" s="77"/>
      <c r="RXX120" s="77"/>
      <c r="RXY120" s="77"/>
      <c r="RXZ120" s="77"/>
      <c r="RYA120" s="77"/>
      <c r="RYB120" s="77"/>
      <c r="RYC120" s="77"/>
      <c r="RYD120" s="77"/>
      <c r="RYE120" s="77"/>
      <c r="RYF120" s="77"/>
      <c r="RYG120" s="77"/>
      <c r="RYH120" s="77"/>
      <c r="RYI120" s="77"/>
      <c r="RYJ120" s="77"/>
      <c r="RYK120" s="77"/>
      <c r="RYL120" s="77"/>
      <c r="RYM120" s="77"/>
      <c r="RYN120" s="77"/>
      <c r="RYO120" s="77"/>
      <c r="RYP120" s="77"/>
      <c r="RYQ120" s="77"/>
      <c r="RYR120" s="77"/>
      <c r="RYS120" s="77"/>
      <c r="RYT120" s="77"/>
      <c r="RYU120" s="77"/>
      <c r="RYV120" s="77"/>
      <c r="RYW120" s="77"/>
      <c r="RYX120" s="77"/>
      <c r="RYY120" s="77"/>
      <c r="RYZ120" s="77"/>
      <c r="RZA120" s="77"/>
      <c r="RZB120" s="77"/>
      <c r="RZC120" s="77"/>
      <c r="RZD120" s="77"/>
      <c r="RZE120" s="77"/>
      <c r="RZF120" s="77"/>
      <c r="RZG120" s="77"/>
      <c r="RZH120" s="77"/>
      <c r="RZI120" s="77"/>
      <c r="RZJ120" s="77"/>
      <c r="RZK120" s="77"/>
      <c r="RZL120" s="77"/>
      <c r="RZM120" s="77"/>
      <c r="RZN120" s="77"/>
      <c r="RZO120" s="77"/>
      <c r="RZP120" s="77"/>
      <c r="RZQ120" s="77"/>
      <c r="RZR120" s="77"/>
      <c r="RZS120" s="77"/>
      <c r="RZT120" s="77"/>
      <c r="RZU120" s="77"/>
      <c r="RZV120" s="77"/>
      <c r="RZW120" s="77"/>
      <c r="RZX120" s="77"/>
      <c r="RZY120" s="77"/>
      <c r="RZZ120" s="77"/>
      <c r="SAA120" s="77"/>
      <c r="SAB120" s="77"/>
      <c r="SAC120" s="77"/>
      <c r="SAD120" s="77"/>
      <c r="SAE120" s="77"/>
      <c r="SAF120" s="77"/>
      <c r="SAG120" s="77"/>
      <c r="SAH120" s="77"/>
      <c r="SAI120" s="77"/>
      <c r="SAJ120" s="77"/>
      <c r="SAK120" s="77"/>
      <c r="SAL120" s="77"/>
      <c r="SAM120" s="77"/>
      <c r="SAN120" s="77"/>
      <c r="SAO120" s="77"/>
      <c r="SAP120" s="77"/>
      <c r="SAQ120" s="77"/>
      <c r="SAR120" s="77"/>
      <c r="SAS120" s="77"/>
      <c r="SAT120" s="77"/>
      <c r="SAU120" s="77"/>
      <c r="SAV120" s="77"/>
      <c r="SAW120" s="77"/>
      <c r="SAX120" s="77"/>
      <c r="SAY120" s="77"/>
      <c r="SAZ120" s="77"/>
      <c r="SBA120" s="77"/>
      <c r="SBB120" s="77"/>
      <c r="SBC120" s="77"/>
      <c r="SBD120" s="77"/>
      <c r="SBE120" s="77"/>
      <c r="SBF120" s="77"/>
      <c r="SBG120" s="77"/>
      <c r="SBH120" s="77"/>
      <c r="SBI120" s="77"/>
      <c r="SBJ120" s="77"/>
      <c r="SBK120" s="77"/>
      <c r="SBL120" s="77"/>
      <c r="SBM120" s="77"/>
      <c r="SBN120" s="77"/>
      <c r="SBO120" s="77"/>
      <c r="SBP120" s="77"/>
      <c r="SBQ120" s="77"/>
      <c r="SBR120" s="77"/>
      <c r="SBS120" s="77"/>
      <c r="SBT120" s="77"/>
      <c r="SBU120" s="77"/>
      <c r="SBV120" s="77"/>
      <c r="SBW120" s="77"/>
      <c r="SBX120" s="77"/>
      <c r="SBY120" s="77"/>
      <c r="SBZ120" s="77"/>
      <c r="SCA120" s="77"/>
      <c r="SCB120" s="77"/>
      <c r="SCC120" s="77"/>
      <c r="SCD120" s="77"/>
      <c r="SCE120" s="77"/>
      <c r="SCF120" s="77"/>
      <c r="SCG120" s="77"/>
      <c r="SCH120" s="77"/>
      <c r="SCI120" s="77"/>
      <c r="SCJ120" s="77"/>
      <c r="SCK120" s="77"/>
      <c r="SCL120" s="77"/>
      <c r="SCM120" s="77"/>
      <c r="SCN120" s="77"/>
      <c r="SCO120" s="77"/>
      <c r="SCP120" s="77"/>
      <c r="SCQ120" s="77"/>
      <c r="SCR120" s="77"/>
      <c r="SCS120" s="77"/>
      <c r="SCT120" s="77"/>
      <c r="SCU120" s="77"/>
      <c r="SCV120" s="77"/>
      <c r="SCW120" s="77"/>
      <c r="SCX120" s="77"/>
      <c r="SCY120" s="77"/>
      <c r="SCZ120" s="77"/>
      <c r="SDA120" s="77"/>
      <c r="SDB120" s="77"/>
      <c r="SDC120" s="77"/>
      <c r="SDD120" s="77"/>
      <c r="SDE120" s="77"/>
      <c r="SDF120" s="77"/>
      <c r="SDG120" s="77"/>
      <c r="SDH120" s="77"/>
      <c r="SDI120" s="77"/>
      <c r="SDJ120" s="77"/>
      <c r="SDK120" s="77"/>
      <c r="SDL120" s="77"/>
      <c r="SDM120" s="77"/>
      <c r="SDN120" s="77"/>
      <c r="SDO120" s="77"/>
      <c r="SDP120" s="77"/>
      <c r="SDQ120" s="77"/>
      <c r="SDR120" s="77"/>
      <c r="SDS120" s="77"/>
      <c r="SDT120" s="77"/>
      <c r="SDU120" s="77"/>
      <c r="SDV120" s="77"/>
      <c r="SDW120" s="77"/>
      <c r="SDX120" s="77"/>
      <c r="SDY120" s="77"/>
      <c r="SDZ120" s="77"/>
      <c r="SEA120" s="77"/>
      <c r="SEB120" s="77"/>
      <c r="SEC120" s="77"/>
      <c r="SED120" s="77"/>
      <c r="SEE120" s="77"/>
      <c r="SEF120" s="77"/>
      <c r="SEG120" s="77"/>
      <c r="SEH120" s="77"/>
      <c r="SEI120" s="77"/>
      <c r="SEJ120" s="77"/>
      <c r="SEK120" s="77"/>
      <c r="SEL120" s="77"/>
      <c r="SEM120" s="77"/>
      <c r="SEN120" s="77"/>
      <c r="SEO120" s="77"/>
      <c r="SEP120" s="77"/>
      <c r="SEQ120" s="77"/>
      <c r="SER120" s="77"/>
      <c r="SES120" s="77"/>
      <c r="SET120" s="77"/>
      <c r="SEU120" s="77"/>
      <c r="SEV120" s="77"/>
      <c r="SEW120" s="77"/>
      <c r="SEX120" s="77"/>
      <c r="SEY120" s="77"/>
      <c r="SEZ120" s="77"/>
      <c r="SFA120" s="77"/>
      <c r="SFB120" s="77"/>
      <c r="SFC120" s="77"/>
      <c r="SFD120" s="77"/>
      <c r="SFE120" s="77"/>
      <c r="SFF120" s="77"/>
      <c r="SFG120" s="77"/>
      <c r="SFH120" s="77"/>
      <c r="SFI120" s="77"/>
      <c r="SFJ120" s="77"/>
      <c r="SFK120" s="77"/>
      <c r="SFL120" s="77"/>
      <c r="SFM120" s="77"/>
      <c r="SFN120" s="77"/>
      <c r="SFO120" s="77"/>
      <c r="SFP120" s="77"/>
      <c r="SFQ120" s="77"/>
      <c r="SFR120" s="77"/>
      <c r="SFS120" s="77"/>
      <c r="SFT120" s="77"/>
      <c r="SFU120" s="77"/>
      <c r="SFV120" s="77"/>
      <c r="SFW120" s="77"/>
      <c r="SFX120" s="77"/>
      <c r="SFY120" s="77"/>
      <c r="SFZ120" s="77"/>
      <c r="SGA120" s="77"/>
      <c r="SGB120" s="77"/>
      <c r="SGC120" s="77"/>
      <c r="SGD120" s="77"/>
      <c r="SGE120" s="77"/>
      <c r="SGF120" s="77"/>
      <c r="SGG120" s="77"/>
      <c r="SGH120" s="77"/>
      <c r="SGI120" s="77"/>
      <c r="SGJ120" s="77"/>
      <c r="SGK120" s="77"/>
      <c r="SGL120" s="77"/>
      <c r="SGM120" s="77"/>
      <c r="SGN120" s="77"/>
      <c r="SGO120" s="77"/>
      <c r="SGP120" s="77"/>
      <c r="SGQ120" s="77"/>
      <c r="SGR120" s="77"/>
      <c r="SGS120" s="77"/>
      <c r="SGT120" s="77"/>
      <c r="SGU120" s="77"/>
      <c r="SGV120" s="77"/>
      <c r="SGW120" s="77"/>
      <c r="SGX120" s="77"/>
      <c r="SGY120" s="77"/>
      <c r="SGZ120" s="77"/>
      <c r="SHA120" s="77"/>
      <c r="SHB120" s="77"/>
      <c r="SHC120" s="77"/>
      <c r="SHD120" s="77"/>
      <c r="SHE120" s="77"/>
      <c r="SHF120" s="77"/>
      <c r="SHG120" s="77"/>
      <c r="SHH120" s="77"/>
      <c r="SHI120" s="77"/>
      <c r="SHJ120" s="77"/>
      <c r="SHK120" s="77"/>
      <c r="SHL120" s="77"/>
      <c r="SHM120" s="77"/>
      <c r="SHN120" s="77"/>
      <c r="SHO120" s="77"/>
      <c r="SHP120" s="77"/>
      <c r="SHQ120" s="77"/>
      <c r="SHR120" s="77"/>
      <c r="SHS120" s="77"/>
      <c r="SHT120" s="77"/>
      <c r="SHU120" s="77"/>
      <c r="SHV120" s="77"/>
      <c r="SHW120" s="77"/>
      <c r="SHX120" s="77"/>
      <c r="SHY120" s="77"/>
      <c r="SHZ120" s="77"/>
      <c r="SIA120" s="77"/>
      <c r="SIB120" s="77"/>
      <c r="SIC120" s="77"/>
      <c r="SID120" s="77"/>
      <c r="SIE120" s="77"/>
      <c r="SIF120" s="77"/>
      <c r="SIG120" s="77"/>
      <c r="SIH120" s="77"/>
      <c r="SII120" s="77"/>
      <c r="SIJ120" s="77"/>
      <c r="SIK120" s="77"/>
      <c r="SIL120" s="77"/>
      <c r="SIM120" s="77"/>
      <c r="SIN120" s="77"/>
      <c r="SIO120" s="77"/>
      <c r="SIP120" s="77"/>
      <c r="SIQ120" s="77"/>
      <c r="SIR120" s="77"/>
      <c r="SIS120" s="77"/>
      <c r="SIT120" s="77"/>
      <c r="SIU120" s="77"/>
      <c r="SIV120" s="77"/>
      <c r="SIW120" s="77"/>
      <c r="SIX120" s="77"/>
      <c r="SIY120" s="77"/>
      <c r="SIZ120" s="77"/>
      <c r="SJA120" s="77"/>
      <c r="SJB120" s="77"/>
      <c r="SJC120" s="77"/>
      <c r="SJD120" s="77"/>
      <c r="SJE120" s="77"/>
      <c r="SJF120" s="77"/>
      <c r="SJG120" s="77"/>
      <c r="SJH120" s="77"/>
      <c r="SJI120" s="77"/>
      <c r="SJJ120" s="77"/>
      <c r="SJK120" s="77"/>
      <c r="SJL120" s="77"/>
      <c r="SJM120" s="77"/>
      <c r="SJN120" s="77"/>
      <c r="SJO120" s="77"/>
      <c r="SJP120" s="77"/>
      <c r="SJQ120" s="77"/>
      <c r="SJR120" s="77"/>
      <c r="SJS120" s="77"/>
      <c r="SJT120" s="77"/>
      <c r="SJU120" s="77"/>
      <c r="SJV120" s="77"/>
      <c r="SJW120" s="77"/>
      <c r="SJX120" s="77"/>
      <c r="SJY120" s="77"/>
      <c r="SJZ120" s="77"/>
      <c r="SKA120" s="77"/>
      <c r="SKB120" s="77"/>
      <c r="SKC120" s="77"/>
      <c r="SKD120" s="77"/>
      <c r="SKE120" s="77"/>
      <c r="SKF120" s="77"/>
      <c r="SKG120" s="77"/>
      <c r="SKH120" s="77"/>
      <c r="SKI120" s="77"/>
      <c r="SKJ120" s="77"/>
      <c r="SKK120" s="77"/>
      <c r="SKL120" s="77"/>
      <c r="SKM120" s="77"/>
      <c r="SKN120" s="77"/>
      <c r="SKO120" s="77"/>
      <c r="SKP120" s="77"/>
      <c r="SKQ120" s="77"/>
      <c r="SKR120" s="77"/>
      <c r="SKS120" s="77"/>
      <c r="SKT120" s="77"/>
      <c r="SKU120" s="77"/>
      <c r="SKV120" s="77"/>
      <c r="SKW120" s="77"/>
      <c r="SKX120" s="77"/>
      <c r="SKY120" s="77"/>
      <c r="SKZ120" s="77"/>
      <c r="SLA120" s="77"/>
      <c r="SLB120" s="77"/>
      <c r="SLC120" s="77"/>
      <c r="SLD120" s="77"/>
      <c r="SLE120" s="77"/>
      <c r="SLF120" s="77"/>
      <c r="SLG120" s="77"/>
      <c r="SLH120" s="77"/>
      <c r="SLI120" s="77"/>
      <c r="SLJ120" s="77"/>
      <c r="SLK120" s="77"/>
      <c r="SLL120" s="77"/>
      <c r="SLM120" s="77"/>
      <c r="SLN120" s="77"/>
      <c r="SLO120" s="77"/>
      <c r="SLP120" s="77"/>
      <c r="SLQ120" s="77"/>
      <c r="SLR120" s="77"/>
      <c r="SLS120" s="77"/>
      <c r="SLT120" s="77"/>
      <c r="SLU120" s="77"/>
      <c r="SLV120" s="77"/>
      <c r="SLW120" s="77"/>
      <c r="SLX120" s="77"/>
      <c r="SLY120" s="77"/>
      <c r="SLZ120" s="77"/>
      <c r="SMA120" s="77"/>
      <c r="SMB120" s="77"/>
      <c r="SMC120" s="77"/>
      <c r="SMD120" s="77"/>
      <c r="SME120" s="77"/>
      <c r="SMF120" s="77"/>
      <c r="SMG120" s="77"/>
      <c r="SMH120" s="77"/>
      <c r="SMI120" s="77"/>
      <c r="SMJ120" s="77"/>
      <c r="SMK120" s="77"/>
      <c r="SML120" s="77"/>
      <c r="SMM120" s="77"/>
      <c r="SMN120" s="77"/>
      <c r="SMO120" s="77"/>
      <c r="SMP120" s="77"/>
      <c r="SMQ120" s="77"/>
      <c r="SMR120" s="77"/>
      <c r="SMS120" s="77"/>
      <c r="SMT120" s="77"/>
      <c r="SMU120" s="77"/>
      <c r="SMV120" s="77"/>
      <c r="SMW120" s="77"/>
      <c r="SMX120" s="77"/>
      <c r="SMY120" s="77"/>
      <c r="SMZ120" s="77"/>
      <c r="SNA120" s="77"/>
      <c r="SNB120" s="77"/>
      <c r="SNC120" s="77"/>
      <c r="SND120" s="77"/>
      <c r="SNE120" s="77"/>
      <c r="SNF120" s="77"/>
      <c r="SNG120" s="77"/>
      <c r="SNH120" s="77"/>
      <c r="SNI120" s="77"/>
      <c r="SNJ120" s="77"/>
      <c r="SNK120" s="77"/>
      <c r="SNL120" s="77"/>
      <c r="SNM120" s="77"/>
      <c r="SNN120" s="77"/>
      <c r="SNO120" s="77"/>
      <c r="SNP120" s="77"/>
      <c r="SNQ120" s="77"/>
      <c r="SNR120" s="77"/>
      <c r="SNS120" s="77"/>
      <c r="SNT120" s="77"/>
      <c r="SNU120" s="77"/>
      <c r="SNV120" s="77"/>
      <c r="SNW120" s="77"/>
      <c r="SNX120" s="77"/>
      <c r="SNY120" s="77"/>
      <c r="SNZ120" s="77"/>
      <c r="SOA120" s="77"/>
      <c r="SOB120" s="77"/>
      <c r="SOC120" s="77"/>
      <c r="SOD120" s="77"/>
      <c r="SOE120" s="77"/>
      <c r="SOF120" s="77"/>
      <c r="SOG120" s="77"/>
      <c r="SOH120" s="77"/>
      <c r="SOI120" s="77"/>
      <c r="SOJ120" s="77"/>
      <c r="SOK120" s="77"/>
      <c r="SOL120" s="77"/>
      <c r="SOM120" s="77"/>
      <c r="SON120" s="77"/>
      <c r="SOO120" s="77"/>
      <c r="SOP120" s="77"/>
      <c r="SOQ120" s="77"/>
      <c r="SOR120" s="77"/>
      <c r="SOS120" s="77"/>
      <c r="SOT120" s="77"/>
      <c r="SOU120" s="77"/>
      <c r="SOV120" s="77"/>
      <c r="SOW120" s="77"/>
      <c r="SOX120" s="77"/>
      <c r="SOY120" s="77"/>
      <c r="SOZ120" s="77"/>
      <c r="SPA120" s="77"/>
      <c r="SPB120" s="77"/>
      <c r="SPC120" s="77"/>
      <c r="SPD120" s="77"/>
      <c r="SPE120" s="77"/>
      <c r="SPF120" s="77"/>
      <c r="SPG120" s="77"/>
      <c r="SPH120" s="77"/>
      <c r="SPI120" s="77"/>
      <c r="SPJ120" s="77"/>
      <c r="SPK120" s="77"/>
      <c r="SPL120" s="77"/>
      <c r="SPM120" s="77"/>
      <c r="SPN120" s="77"/>
      <c r="SPO120" s="77"/>
      <c r="SPP120" s="77"/>
      <c r="SPQ120" s="77"/>
      <c r="SPR120" s="77"/>
      <c r="SPS120" s="77"/>
      <c r="SPT120" s="77"/>
      <c r="SPU120" s="77"/>
      <c r="SPV120" s="77"/>
      <c r="SPW120" s="77"/>
      <c r="SPX120" s="77"/>
      <c r="SPY120" s="77"/>
      <c r="SPZ120" s="77"/>
      <c r="SQA120" s="77"/>
      <c r="SQB120" s="77"/>
      <c r="SQC120" s="77"/>
      <c r="SQD120" s="77"/>
      <c r="SQE120" s="77"/>
      <c r="SQF120" s="77"/>
      <c r="SQG120" s="77"/>
      <c r="SQH120" s="77"/>
      <c r="SQI120" s="77"/>
      <c r="SQJ120" s="77"/>
      <c r="SQK120" s="77"/>
      <c r="SQL120" s="77"/>
      <c r="SQM120" s="77"/>
      <c r="SQN120" s="77"/>
      <c r="SQO120" s="77"/>
      <c r="SQP120" s="77"/>
      <c r="SQQ120" s="77"/>
      <c r="SQR120" s="77"/>
      <c r="SQS120" s="77"/>
      <c r="SQT120" s="77"/>
      <c r="SQU120" s="77"/>
      <c r="SQV120" s="77"/>
      <c r="SQW120" s="77"/>
      <c r="SQX120" s="77"/>
      <c r="SQY120" s="77"/>
      <c r="SQZ120" s="77"/>
      <c r="SRA120" s="77"/>
      <c r="SRB120" s="77"/>
      <c r="SRC120" s="77"/>
      <c r="SRD120" s="77"/>
      <c r="SRE120" s="77"/>
      <c r="SRF120" s="77"/>
      <c r="SRG120" s="77"/>
      <c r="SRH120" s="77"/>
      <c r="SRI120" s="77"/>
      <c r="SRJ120" s="77"/>
      <c r="SRK120" s="77"/>
      <c r="SRL120" s="77"/>
      <c r="SRM120" s="77"/>
      <c r="SRN120" s="77"/>
      <c r="SRO120" s="77"/>
      <c r="SRP120" s="77"/>
      <c r="SRQ120" s="77"/>
      <c r="SRR120" s="77"/>
      <c r="SRS120" s="77"/>
      <c r="SRT120" s="77"/>
      <c r="SRU120" s="77"/>
      <c r="SRV120" s="77"/>
      <c r="SRW120" s="77"/>
      <c r="SRX120" s="77"/>
      <c r="SRY120" s="77"/>
      <c r="SRZ120" s="77"/>
      <c r="SSA120" s="77"/>
      <c r="SSB120" s="77"/>
      <c r="SSC120" s="77"/>
      <c r="SSD120" s="77"/>
      <c r="SSE120" s="77"/>
      <c r="SSF120" s="77"/>
      <c r="SSG120" s="77"/>
      <c r="SSH120" s="77"/>
      <c r="SSI120" s="77"/>
      <c r="SSJ120" s="77"/>
      <c r="SSK120" s="77"/>
      <c r="SSL120" s="77"/>
      <c r="SSM120" s="77"/>
      <c r="SSN120" s="77"/>
      <c r="SSO120" s="77"/>
      <c r="SSP120" s="77"/>
      <c r="SSQ120" s="77"/>
      <c r="SSR120" s="77"/>
      <c r="SSS120" s="77"/>
      <c r="SST120" s="77"/>
      <c r="SSU120" s="77"/>
      <c r="SSV120" s="77"/>
      <c r="SSW120" s="77"/>
      <c r="SSX120" s="77"/>
      <c r="SSY120" s="77"/>
      <c r="SSZ120" s="77"/>
      <c r="STA120" s="77"/>
      <c r="STB120" s="77"/>
      <c r="STC120" s="77"/>
      <c r="STD120" s="77"/>
      <c r="STE120" s="77"/>
      <c r="STF120" s="77"/>
      <c r="STG120" s="77"/>
      <c r="STH120" s="77"/>
      <c r="STI120" s="77"/>
      <c r="STJ120" s="77"/>
      <c r="STK120" s="77"/>
      <c r="STL120" s="77"/>
      <c r="STM120" s="77"/>
      <c r="STN120" s="77"/>
      <c r="STO120" s="77"/>
      <c r="STP120" s="77"/>
      <c r="STQ120" s="77"/>
      <c r="STR120" s="77"/>
      <c r="STS120" s="77"/>
      <c r="STT120" s="77"/>
      <c r="STU120" s="77"/>
      <c r="STV120" s="77"/>
      <c r="STW120" s="77"/>
      <c r="STX120" s="77"/>
      <c r="STY120" s="77"/>
      <c r="STZ120" s="77"/>
      <c r="SUA120" s="77"/>
      <c r="SUB120" s="77"/>
      <c r="SUC120" s="77"/>
      <c r="SUD120" s="77"/>
      <c r="SUE120" s="77"/>
      <c r="SUF120" s="77"/>
      <c r="SUG120" s="77"/>
      <c r="SUH120" s="77"/>
      <c r="SUI120" s="77"/>
      <c r="SUJ120" s="77"/>
      <c r="SUK120" s="77"/>
      <c r="SUL120" s="77"/>
      <c r="SUM120" s="77"/>
      <c r="SUN120" s="77"/>
      <c r="SUO120" s="77"/>
      <c r="SUP120" s="77"/>
      <c r="SUQ120" s="77"/>
      <c r="SUR120" s="77"/>
      <c r="SUS120" s="77"/>
      <c r="SUT120" s="77"/>
      <c r="SUU120" s="77"/>
      <c r="SUV120" s="77"/>
      <c r="SUW120" s="77"/>
      <c r="SUX120" s="77"/>
      <c r="SUY120" s="77"/>
      <c r="SUZ120" s="77"/>
      <c r="SVA120" s="77"/>
      <c r="SVB120" s="77"/>
      <c r="SVC120" s="77"/>
      <c r="SVD120" s="77"/>
      <c r="SVE120" s="77"/>
      <c r="SVF120" s="77"/>
      <c r="SVG120" s="77"/>
      <c r="SVH120" s="77"/>
      <c r="SVI120" s="77"/>
      <c r="SVJ120" s="77"/>
      <c r="SVK120" s="77"/>
      <c r="SVL120" s="77"/>
      <c r="SVM120" s="77"/>
      <c r="SVN120" s="77"/>
      <c r="SVO120" s="77"/>
      <c r="SVP120" s="77"/>
      <c r="SVQ120" s="77"/>
      <c r="SVR120" s="77"/>
      <c r="SVS120" s="77"/>
      <c r="SVT120" s="77"/>
      <c r="SVU120" s="77"/>
      <c r="SVV120" s="77"/>
      <c r="SVW120" s="77"/>
      <c r="SVX120" s="77"/>
      <c r="SVY120" s="77"/>
      <c r="SVZ120" s="77"/>
      <c r="SWA120" s="77"/>
      <c r="SWB120" s="77"/>
      <c r="SWC120" s="77"/>
      <c r="SWD120" s="77"/>
      <c r="SWE120" s="77"/>
      <c r="SWF120" s="77"/>
      <c r="SWG120" s="77"/>
      <c r="SWH120" s="77"/>
      <c r="SWI120" s="77"/>
      <c r="SWJ120" s="77"/>
      <c r="SWK120" s="77"/>
      <c r="SWL120" s="77"/>
      <c r="SWM120" s="77"/>
      <c r="SWN120" s="77"/>
      <c r="SWO120" s="77"/>
      <c r="SWP120" s="77"/>
      <c r="SWQ120" s="77"/>
      <c r="SWR120" s="77"/>
      <c r="SWS120" s="77"/>
      <c r="SWT120" s="77"/>
      <c r="SWU120" s="77"/>
      <c r="SWV120" s="77"/>
      <c r="SWW120" s="77"/>
      <c r="SWX120" s="77"/>
      <c r="SWY120" s="77"/>
      <c r="SWZ120" s="77"/>
      <c r="SXA120" s="77"/>
      <c r="SXB120" s="77"/>
      <c r="SXC120" s="77"/>
      <c r="SXD120" s="77"/>
      <c r="SXE120" s="77"/>
      <c r="SXF120" s="77"/>
      <c r="SXG120" s="77"/>
      <c r="SXH120" s="77"/>
      <c r="SXI120" s="77"/>
      <c r="SXJ120" s="77"/>
      <c r="SXK120" s="77"/>
      <c r="SXL120" s="77"/>
      <c r="SXM120" s="77"/>
      <c r="SXN120" s="77"/>
      <c r="SXO120" s="77"/>
      <c r="SXP120" s="77"/>
      <c r="SXQ120" s="77"/>
      <c r="SXR120" s="77"/>
      <c r="SXS120" s="77"/>
      <c r="SXT120" s="77"/>
      <c r="SXU120" s="77"/>
      <c r="SXV120" s="77"/>
      <c r="SXW120" s="77"/>
      <c r="SXX120" s="77"/>
      <c r="SXY120" s="77"/>
      <c r="SXZ120" s="77"/>
      <c r="SYA120" s="77"/>
      <c r="SYB120" s="77"/>
      <c r="SYC120" s="77"/>
      <c r="SYD120" s="77"/>
      <c r="SYE120" s="77"/>
      <c r="SYF120" s="77"/>
      <c r="SYG120" s="77"/>
      <c r="SYH120" s="77"/>
      <c r="SYI120" s="77"/>
      <c r="SYJ120" s="77"/>
      <c r="SYK120" s="77"/>
      <c r="SYL120" s="77"/>
      <c r="SYM120" s="77"/>
      <c r="SYN120" s="77"/>
      <c r="SYO120" s="77"/>
      <c r="SYP120" s="77"/>
      <c r="SYQ120" s="77"/>
      <c r="SYR120" s="77"/>
      <c r="SYS120" s="77"/>
      <c r="SYT120" s="77"/>
      <c r="SYU120" s="77"/>
      <c r="SYV120" s="77"/>
      <c r="SYW120" s="77"/>
      <c r="SYX120" s="77"/>
      <c r="SYY120" s="77"/>
      <c r="SYZ120" s="77"/>
      <c r="SZA120" s="77"/>
      <c r="SZB120" s="77"/>
      <c r="SZC120" s="77"/>
      <c r="SZD120" s="77"/>
      <c r="SZE120" s="77"/>
      <c r="SZF120" s="77"/>
      <c r="SZG120" s="77"/>
      <c r="SZH120" s="77"/>
      <c r="SZI120" s="77"/>
      <c r="SZJ120" s="77"/>
      <c r="SZK120" s="77"/>
      <c r="SZL120" s="77"/>
      <c r="SZM120" s="77"/>
      <c r="SZN120" s="77"/>
      <c r="SZO120" s="77"/>
      <c r="SZP120" s="77"/>
      <c r="SZQ120" s="77"/>
      <c r="SZR120" s="77"/>
      <c r="SZS120" s="77"/>
      <c r="SZT120" s="77"/>
      <c r="SZU120" s="77"/>
      <c r="SZV120" s="77"/>
      <c r="SZW120" s="77"/>
      <c r="SZX120" s="77"/>
      <c r="SZY120" s="77"/>
      <c r="SZZ120" s="77"/>
      <c r="TAA120" s="77"/>
      <c r="TAB120" s="77"/>
      <c r="TAC120" s="77"/>
      <c r="TAD120" s="77"/>
      <c r="TAE120" s="77"/>
      <c r="TAF120" s="77"/>
      <c r="TAG120" s="77"/>
      <c r="TAH120" s="77"/>
      <c r="TAI120" s="77"/>
      <c r="TAJ120" s="77"/>
      <c r="TAK120" s="77"/>
      <c r="TAL120" s="77"/>
      <c r="TAM120" s="77"/>
      <c r="TAN120" s="77"/>
      <c r="TAO120" s="77"/>
      <c r="TAP120" s="77"/>
      <c r="TAQ120" s="77"/>
      <c r="TAR120" s="77"/>
      <c r="TAS120" s="77"/>
      <c r="TAT120" s="77"/>
      <c r="TAU120" s="77"/>
      <c r="TAV120" s="77"/>
      <c r="TAW120" s="77"/>
      <c r="TAX120" s="77"/>
      <c r="TAY120" s="77"/>
      <c r="TAZ120" s="77"/>
      <c r="TBA120" s="77"/>
      <c r="TBB120" s="77"/>
      <c r="TBC120" s="77"/>
      <c r="TBD120" s="77"/>
      <c r="TBE120" s="77"/>
      <c r="TBF120" s="77"/>
      <c r="TBG120" s="77"/>
      <c r="TBH120" s="77"/>
      <c r="TBI120" s="77"/>
      <c r="TBJ120" s="77"/>
      <c r="TBK120" s="77"/>
      <c r="TBL120" s="77"/>
      <c r="TBM120" s="77"/>
      <c r="TBN120" s="77"/>
      <c r="TBO120" s="77"/>
      <c r="TBP120" s="77"/>
      <c r="TBQ120" s="77"/>
      <c r="TBR120" s="77"/>
      <c r="TBS120" s="77"/>
      <c r="TBT120" s="77"/>
      <c r="TBU120" s="77"/>
      <c r="TBV120" s="77"/>
      <c r="TBW120" s="77"/>
      <c r="TBX120" s="77"/>
      <c r="TBY120" s="77"/>
      <c r="TBZ120" s="77"/>
      <c r="TCA120" s="77"/>
      <c r="TCB120" s="77"/>
      <c r="TCC120" s="77"/>
      <c r="TCD120" s="77"/>
      <c r="TCE120" s="77"/>
      <c r="TCF120" s="77"/>
      <c r="TCG120" s="77"/>
      <c r="TCH120" s="77"/>
      <c r="TCI120" s="77"/>
      <c r="TCJ120" s="77"/>
      <c r="TCK120" s="77"/>
      <c r="TCL120" s="77"/>
      <c r="TCM120" s="77"/>
      <c r="TCN120" s="77"/>
      <c r="TCO120" s="77"/>
      <c r="TCP120" s="77"/>
      <c r="TCQ120" s="77"/>
      <c r="TCR120" s="77"/>
      <c r="TCS120" s="77"/>
      <c r="TCT120" s="77"/>
      <c r="TCU120" s="77"/>
      <c r="TCV120" s="77"/>
      <c r="TCW120" s="77"/>
      <c r="TCX120" s="77"/>
      <c r="TCY120" s="77"/>
      <c r="TCZ120" s="77"/>
      <c r="TDA120" s="77"/>
      <c r="TDB120" s="77"/>
      <c r="TDC120" s="77"/>
      <c r="TDD120" s="77"/>
      <c r="TDE120" s="77"/>
      <c r="TDF120" s="77"/>
      <c r="TDG120" s="77"/>
      <c r="TDH120" s="77"/>
      <c r="TDI120" s="77"/>
      <c r="TDJ120" s="77"/>
      <c r="TDK120" s="77"/>
      <c r="TDL120" s="77"/>
      <c r="TDM120" s="77"/>
      <c r="TDN120" s="77"/>
      <c r="TDO120" s="77"/>
      <c r="TDP120" s="77"/>
      <c r="TDQ120" s="77"/>
      <c r="TDR120" s="77"/>
      <c r="TDS120" s="77"/>
      <c r="TDT120" s="77"/>
      <c r="TDU120" s="77"/>
      <c r="TDV120" s="77"/>
      <c r="TDW120" s="77"/>
      <c r="TDX120" s="77"/>
      <c r="TDY120" s="77"/>
      <c r="TDZ120" s="77"/>
      <c r="TEA120" s="77"/>
      <c r="TEB120" s="77"/>
      <c r="TEC120" s="77"/>
      <c r="TED120" s="77"/>
      <c r="TEE120" s="77"/>
      <c r="TEF120" s="77"/>
      <c r="TEG120" s="77"/>
      <c r="TEH120" s="77"/>
      <c r="TEI120" s="77"/>
      <c r="TEJ120" s="77"/>
      <c r="TEK120" s="77"/>
      <c r="TEL120" s="77"/>
      <c r="TEM120" s="77"/>
      <c r="TEN120" s="77"/>
      <c r="TEO120" s="77"/>
      <c r="TEP120" s="77"/>
      <c r="TEQ120" s="77"/>
      <c r="TER120" s="77"/>
      <c r="TES120" s="77"/>
      <c r="TET120" s="77"/>
      <c r="TEU120" s="77"/>
      <c r="TEV120" s="77"/>
      <c r="TEW120" s="77"/>
      <c r="TEX120" s="77"/>
      <c r="TEY120" s="77"/>
      <c r="TEZ120" s="77"/>
      <c r="TFA120" s="77"/>
      <c r="TFB120" s="77"/>
      <c r="TFC120" s="77"/>
      <c r="TFD120" s="77"/>
      <c r="TFE120" s="77"/>
      <c r="TFF120" s="77"/>
      <c r="TFG120" s="77"/>
      <c r="TFH120" s="77"/>
      <c r="TFI120" s="77"/>
      <c r="TFJ120" s="77"/>
      <c r="TFK120" s="77"/>
      <c r="TFL120" s="77"/>
      <c r="TFM120" s="77"/>
      <c r="TFN120" s="77"/>
      <c r="TFO120" s="77"/>
      <c r="TFP120" s="77"/>
      <c r="TFQ120" s="77"/>
      <c r="TFR120" s="77"/>
      <c r="TFS120" s="77"/>
      <c r="TFT120" s="77"/>
      <c r="TFU120" s="77"/>
      <c r="TFV120" s="77"/>
      <c r="TFW120" s="77"/>
      <c r="TFX120" s="77"/>
      <c r="TFY120" s="77"/>
      <c r="TFZ120" s="77"/>
      <c r="TGA120" s="77"/>
      <c r="TGB120" s="77"/>
      <c r="TGC120" s="77"/>
      <c r="TGD120" s="77"/>
      <c r="TGE120" s="77"/>
      <c r="TGF120" s="77"/>
      <c r="TGG120" s="77"/>
      <c r="TGH120" s="77"/>
      <c r="TGI120" s="77"/>
      <c r="TGJ120" s="77"/>
      <c r="TGK120" s="77"/>
      <c r="TGL120" s="77"/>
      <c r="TGM120" s="77"/>
      <c r="TGN120" s="77"/>
      <c r="TGO120" s="77"/>
      <c r="TGP120" s="77"/>
      <c r="TGQ120" s="77"/>
      <c r="TGR120" s="77"/>
      <c r="TGS120" s="77"/>
      <c r="TGT120" s="77"/>
      <c r="TGU120" s="77"/>
      <c r="TGV120" s="77"/>
      <c r="TGW120" s="77"/>
      <c r="TGX120" s="77"/>
      <c r="TGY120" s="77"/>
      <c r="TGZ120" s="77"/>
      <c r="THA120" s="77"/>
      <c r="THB120" s="77"/>
      <c r="THC120" s="77"/>
      <c r="THD120" s="77"/>
      <c r="THE120" s="77"/>
      <c r="THF120" s="77"/>
      <c r="THG120" s="77"/>
      <c r="THH120" s="77"/>
      <c r="THI120" s="77"/>
      <c r="THJ120" s="77"/>
      <c r="THK120" s="77"/>
      <c r="THL120" s="77"/>
      <c r="THM120" s="77"/>
      <c r="THN120" s="77"/>
      <c r="THO120" s="77"/>
      <c r="THP120" s="77"/>
      <c r="THQ120" s="77"/>
      <c r="THR120" s="77"/>
      <c r="THS120" s="77"/>
      <c r="THT120" s="77"/>
      <c r="THU120" s="77"/>
      <c r="THV120" s="77"/>
      <c r="THW120" s="77"/>
      <c r="THX120" s="77"/>
      <c r="THY120" s="77"/>
      <c r="THZ120" s="77"/>
      <c r="TIA120" s="77"/>
      <c r="TIB120" s="77"/>
      <c r="TIC120" s="77"/>
      <c r="TID120" s="77"/>
      <c r="TIE120" s="77"/>
      <c r="TIF120" s="77"/>
      <c r="TIG120" s="77"/>
      <c r="TIH120" s="77"/>
      <c r="TII120" s="77"/>
      <c r="TIJ120" s="77"/>
      <c r="TIK120" s="77"/>
      <c r="TIL120" s="77"/>
      <c r="TIM120" s="77"/>
      <c r="TIN120" s="77"/>
      <c r="TIO120" s="77"/>
      <c r="TIP120" s="77"/>
      <c r="TIQ120" s="77"/>
      <c r="TIR120" s="77"/>
      <c r="TIS120" s="77"/>
      <c r="TIT120" s="77"/>
      <c r="TIU120" s="77"/>
      <c r="TIV120" s="77"/>
      <c r="TIW120" s="77"/>
      <c r="TIX120" s="77"/>
      <c r="TIY120" s="77"/>
      <c r="TIZ120" s="77"/>
      <c r="TJA120" s="77"/>
      <c r="TJB120" s="77"/>
      <c r="TJC120" s="77"/>
      <c r="TJD120" s="77"/>
      <c r="TJE120" s="77"/>
      <c r="TJF120" s="77"/>
      <c r="TJG120" s="77"/>
      <c r="TJH120" s="77"/>
      <c r="TJI120" s="77"/>
      <c r="TJJ120" s="77"/>
      <c r="TJK120" s="77"/>
      <c r="TJL120" s="77"/>
      <c r="TJM120" s="77"/>
      <c r="TJN120" s="77"/>
      <c r="TJO120" s="77"/>
      <c r="TJP120" s="77"/>
      <c r="TJQ120" s="77"/>
      <c r="TJR120" s="77"/>
      <c r="TJS120" s="77"/>
      <c r="TJT120" s="77"/>
      <c r="TJU120" s="77"/>
      <c r="TJV120" s="77"/>
      <c r="TJW120" s="77"/>
      <c r="TJX120" s="77"/>
      <c r="TJY120" s="77"/>
      <c r="TJZ120" s="77"/>
      <c r="TKA120" s="77"/>
      <c r="TKB120" s="77"/>
      <c r="TKC120" s="77"/>
      <c r="TKD120" s="77"/>
      <c r="TKE120" s="77"/>
      <c r="TKF120" s="77"/>
      <c r="TKG120" s="77"/>
      <c r="TKH120" s="77"/>
      <c r="TKI120" s="77"/>
      <c r="TKJ120" s="77"/>
      <c r="TKK120" s="77"/>
      <c r="TKL120" s="77"/>
      <c r="TKM120" s="77"/>
      <c r="TKN120" s="77"/>
      <c r="TKO120" s="77"/>
      <c r="TKP120" s="77"/>
      <c r="TKQ120" s="77"/>
      <c r="TKR120" s="77"/>
      <c r="TKS120" s="77"/>
      <c r="TKT120" s="77"/>
      <c r="TKU120" s="77"/>
      <c r="TKV120" s="77"/>
      <c r="TKW120" s="77"/>
      <c r="TKX120" s="77"/>
      <c r="TKY120" s="77"/>
      <c r="TKZ120" s="77"/>
      <c r="TLA120" s="77"/>
      <c r="TLB120" s="77"/>
      <c r="TLC120" s="77"/>
      <c r="TLD120" s="77"/>
      <c r="TLE120" s="77"/>
      <c r="TLF120" s="77"/>
      <c r="TLG120" s="77"/>
      <c r="TLH120" s="77"/>
      <c r="TLI120" s="77"/>
      <c r="TLJ120" s="77"/>
      <c r="TLK120" s="77"/>
      <c r="TLL120" s="77"/>
      <c r="TLM120" s="77"/>
      <c r="TLN120" s="77"/>
      <c r="TLO120" s="77"/>
      <c r="TLP120" s="77"/>
      <c r="TLQ120" s="77"/>
      <c r="TLR120" s="77"/>
      <c r="TLS120" s="77"/>
      <c r="TLT120" s="77"/>
      <c r="TLU120" s="77"/>
      <c r="TLV120" s="77"/>
      <c r="TLW120" s="77"/>
      <c r="TLX120" s="77"/>
      <c r="TLY120" s="77"/>
      <c r="TLZ120" s="77"/>
      <c r="TMA120" s="77"/>
      <c r="TMB120" s="77"/>
      <c r="TMC120" s="77"/>
      <c r="TMD120" s="77"/>
      <c r="TME120" s="77"/>
      <c r="TMF120" s="77"/>
      <c r="TMG120" s="77"/>
      <c r="TMH120" s="77"/>
      <c r="TMI120" s="77"/>
      <c r="TMJ120" s="77"/>
      <c r="TMK120" s="77"/>
      <c r="TML120" s="77"/>
      <c r="TMM120" s="77"/>
      <c r="TMN120" s="77"/>
      <c r="TMO120" s="77"/>
      <c r="TMP120" s="77"/>
      <c r="TMQ120" s="77"/>
      <c r="TMR120" s="77"/>
      <c r="TMS120" s="77"/>
      <c r="TMT120" s="77"/>
      <c r="TMU120" s="77"/>
      <c r="TMV120" s="77"/>
      <c r="TMW120" s="77"/>
      <c r="TMX120" s="77"/>
      <c r="TMY120" s="77"/>
      <c r="TMZ120" s="77"/>
      <c r="TNA120" s="77"/>
      <c r="TNB120" s="77"/>
      <c r="TNC120" s="77"/>
      <c r="TND120" s="77"/>
      <c r="TNE120" s="77"/>
      <c r="TNF120" s="77"/>
      <c r="TNG120" s="77"/>
      <c r="TNH120" s="77"/>
      <c r="TNI120" s="77"/>
      <c r="TNJ120" s="77"/>
      <c r="TNK120" s="77"/>
      <c r="TNL120" s="77"/>
      <c r="TNM120" s="77"/>
      <c r="TNN120" s="77"/>
      <c r="TNO120" s="77"/>
      <c r="TNP120" s="77"/>
      <c r="TNQ120" s="77"/>
      <c r="TNR120" s="77"/>
      <c r="TNS120" s="77"/>
      <c r="TNT120" s="77"/>
      <c r="TNU120" s="77"/>
      <c r="TNV120" s="77"/>
      <c r="TNW120" s="77"/>
      <c r="TNX120" s="77"/>
      <c r="TNY120" s="77"/>
      <c r="TNZ120" s="77"/>
      <c r="TOA120" s="77"/>
      <c r="TOB120" s="77"/>
      <c r="TOC120" s="77"/>
      <c r="TOD120" s="77"/>
      <c r="TOE120" s="77"/>
      <c r="TOF120" s="77"/>
      <c r="TOG120" s="77"/>
      <c r="TOH120" s="77"/>
      <c r="TOI120" s="77"/>
      <c r="TOJ120" s="77"/>
      <c r="TOK120" s="77"/>
      <c r="TOL120" s="77"/>
      <c r="TOM120" s="77"/>
      <c r="TON120" s="77"/>
      <c r="TOO120" s="77"/>
      <c r="TOP120" s="77"/>
      <c r="TOQ120" s="77"/>
      <c r="TOR120" s="77"/>
      <c r="TOS120" s="77"/>
      <c r="TOT120" s="77"/>
      <c r="TOU120" s="77"/>
      <c r="TOV120" s="77"/>
      <c r="TOW120" s="77"/>
      <c r="TOX120" s="77"/>
      <c r="TOY120" s="77"/>
      <c r="TOZ120" s="77"/>
      <c r="TPA120" s="77"/>
      <c r="TPB120" s="77"/>
      <c r="TPC120" s="77"/>
      <c r="TPD120" s="77"/>
      <c r="TPE120" s="77"/>
      <c r="TPF120" s="77"/>
      <c r="TPG120" s="77"/>
      <c r="TPH120" s="77"/>
      <c r="TPI120" s="77"/>
      <c r="TPJ120" s="77"/>
      <c r="TPK120" s="77"/>
      <c r="TPL120" s="77"/>
      <c r="TPM120" s="77"/>
      <c r="TPN120" s="77"/>
      <c r="TPO120" s="77"/>
      <c r="TPP120" s="77"/>
      <c r="TPQ120" s="77"/>
      <c r="TPR120" s="77"/>
      <c r="TPS120" s="77"/>
      <c r="TPT120" s="77"/>
      <c r="TPU120" s="77"/>
      <c r="TPV120" s="77"/>
      <c r="TPW120" s="77"/>
      <c r="TPX120" s="77"/>
      <c r="TPY120" s="77"/>
      <c r="TPZ120" s="77"/>
      <c r="TQA120" s="77"/>
      <c r="TQB120" s="77"/>
      <c r="TQC120" s="77"/>
      <c r="TQD120" s="77"/>
      <c r="TQE120" s="77"/>
      <c r="TQF120" s="77"/>
      <c r="TQG120" s="77"/>
      <c r="TQH120" s="77"/>
      <c r="TQI120" s="77"/>
      <c r="TQJ120" s="77"/>
      <c r="TQK120" s="77"/>
      <c r="TQL120" s="77"/>
      <c r="TQM120" s="77"/>
      <c r="TQN120" s="77"/>
      <c r="TQO120" s="77"/>
      <c r="TQP120" s="77"/>
      <c r="TQQ120" s="77"/>
      <c r="TQR120" s="77"/>
      <c r="TQS120" s="77"/>
      <c r="TQT120" s="77"/>
      <c r="TQU120" s="77"/>
      <c r="TQV120" s="77"/>
      <c r="TQW120" s="77"/>
      <c r="TQX120" s="77"/>
      <c r="TQY120" s="77"/>
      <c r="TQZ120" s="77"/>
      <c r="TRA120" s="77"/>
      <c r="TRB120" s="77"/>
      <c r="TRC120" s="77"/>
      <c r="TRD120" s="77"/>
      <c r="TRE120" s="77"/>
      <c r="TRF120" s="77"/>
      <c r="TRG120" s="77"/>
      <c r="TRH120" s="77"/>
      <c r="TRI120" s="77"/>
      <c r="TRJ120" s="77"/>
      <c r="TRK120" s="77"/>
      <c r="TRL120" s="77"/>
      <c r="TRM120" s="77"/>
      <c r="TRN120" s="77"/>
      <c r="TRO120" s="77"/>
      <c r="TRP120" s="77"/>
      <c r="TRQ120" s="77"/>
      <c r="TRR120" s="77"/>
      <c r="TRS120" s="77"/>
      <c r="TRT120" s="77"/>
      <c r="TRU120" s="77"/>
      <c r="TRV120" s="77"/>
      <c r="TRW120" s="77"/>
      <c r="TRX120" s="77"/>
      <c r="TRY120" s="77"/>
      <c r="TRZ120" s="77"/>
      <c r="TSA120" s="77"/>
      <c r="TSB120" s="77"/>
      <c r="TSC120" s="77"/>
      <c r="TSD120" s="77"/>
      <c r="TSE120" s="77"/>
      <c r="TSF120" s="77"/>
      <c r="TSG120" s="77"/>
      <c r="TSH120" s="77"/>
      <c r="TSI120" s="77"/>
      <c r="TSJ120" s="77"/>
      <c r="TSK120" s="77"/>
      <c r="TSL120" s="77"/>
      <c r="TSM120" s="77"/>
      <c r="TSN120" s="77"/>
      <c r="TSO120" s="77"/>
      <c r="TSP120" s="77"/>
      <c r="TSQ120" s="77"/>
      <c r="TSR120" s="77"/>
      <c r="TSS120" s="77"/>
      <c r="TST120" s="77"/>
      <c r="TSU120" s="77"/>
      <c r="TSV120" s="77"/>
      <c r="TSW120" s="77"/>
      <c r="TSX120" s="77"/>
      <c r="TSY120" s="77"/>
      <c r="TSZ120" s="77"/>
      <c r="TTA120" s="77"/>
      <c r="TTB120" s="77"/>
      <c r="TTC120" s="77"/>
      <c r="TTD120" s="77"/>
      <c r="TTE120" s="77"/>
      <c r="TTF120" s="77"/>
      <c r="TTG120" s="77"/>
      <c r="TTH120" s="77"/>
      <c r="TTI120" s="77"/>
      <c r="TTJ120" s="77"/>
      <c r="TTK120" s="77"/>
      <c r="TTL120" s="77"/>
      <c r="TTM120" s="77"/>
      <c r="TTN120" s="77"/>
      <c r="TTO120" s="77"/>
      <c r="TTP120" s="77"/>
      <c r="TTQ120" s="77"/>
      <c r="TTR120" s="77"/>
      <c r="TTS120" s="77"/>
      <c r="TTT120" s="77"/>
      <c r="TTU120" s="77"/>
      <c r="TTV120" s="77"/>
      <c r="TTW120" s="77"/>
      <c r="TTX120" s="77"/>
      <c r="TTY120" s="77"/>
      <c r="TTZ120" s="77"/>
      <c r="TUA120" s="77"/>
      <c r="TUB120" s="77"/>
      <c r="TUC120" s="77"/>
      <c r="TUD120" s="77"/>
      <c r="TUE120" s="77"/>
      <c r="TUF120" s="77"/>
      <c r="TUG120" s="77"/>
      <c r="TUH120" s="77"/>
      <c r="TUI120" s="77"/>
      <c r="TUJ120" s="77"/>
      <c r="TUK120" s="77"/>
      <c r="TUL120" s="77"/>
      <c r="TUM120" s="77"/>
      <c r="TUN120" s="77"/>
      <c r="TUO120" s="77"/>
      <c r="TUP120" s="77"/>
      <c r="TUQ120" s="77"/>
      <c r="TUR120" s="77"/>
      <c r="TUS120" s="77"/>
      <c r="TUT120" s="77"/>
      <c r="TUU120" s="77"/>
      <c r="TUV120" s="77"/>
      <c r="TUW120" s="77"/>
      <c r="TUX120" s="77"/>
      <c r="TUY120" s="77"/>
      <c r="TUZ120" s="77"/>
      <c r="TVA120" s="77"/>
      <c r="TVB120" s="77"/>
      <c r="TVC120" s="77"/>
      <c r="TVD120" s="77"/>
      <c r="TVE120" s="77"/>
      <c r="TVF120" s="77"/>
      <c r="TVG120" s="77"/>
      <c r="TVH120" s="77"/>
      <c r="TVI120" s="77"/>
      <c r="TVJ120" s="77"/>
      <c r="TVK120" s="77"/>
      <c r="TVL120" s="77"/>
      <c r="TVM120" s="77"/>
      <c r="TVN120" s="77"/>
      <c r="TVO120" s="77"/>
      <c r="TVP120" s="77"/>
      <c r="TVQ120" s="77"/>
      <c r="TVR120" s="77"/>
      <c r="TVS120" s="77"/>
      <c r="TVT120" s="77"/>
      <c r="TVU120" s="77"/>
      <c r="TVV120" s="77"/>
      <c r="TVW120" s="77"/>
      <c r="TVX120" s="77"/>
      <c r="TVY120" s="77"/>
      <c r="TVZ120" s="77"/>
      <c r="TWA120" s="77"/>
      <c r="TWB120" s="77"/>
      <c r="TWC120" s="77"/>
      <c r="TWD120" s="77"/>
      <c r="TWE120" s="77"/>
      <c r="TWF120" s="77"/>
      <c r="TWG120" s="77"/>
      <c r="TWH120" s="77"/>
      <c r="TWI120" s="77"/>
      <c r="TWJ120" s="77"/>
      <c r="TWK120" s="77"/>
      <c r="TWL120" s="77"/>
      <c r="TWM120" s="77"/>
      <c r="TWN120" s="77"/>
      <c r="TWO120" s="77"/>
      <c r="TWP120" s="77"/>
      <c r="TWQ120" s="77"/>
      <c r="TWR120" s="77"/>
      <c r="TWS120" s="77"/>
      <c r="TWT120" s="77"/>
      <c r="TWU120" s="77"/>
      <c r="TWV120" s="77"/>
      <c r="TWW120" s="77"/>
      <c r="TWX120" s="77"/>
      <c r="TWY120" s="77"/>
      <c r="TWZ120" s="77"/>
      <c r="TXA120" s="77"/>
      <c r="TXB120" s="77"/>
      <c r="TXC120" s="77"/>
      <c r="TXD120" s="77"/>
      <c r="TXE120" s="77"/>
      <c r="TXF120" s="77"/>
      <c r="TXG120" s="77"/>
      <c r="TXH120" s="77"/>
      <c r="TXI120" s="77"/>
      <c r="TXJ120" s="77"/>
      <c r="TXK120" s="77"/>
      <c r="TXL120" s="77"/>
      <c r="TXM120" s="77"/>
      <c r="TXN120" s="77"/>
      <c r="TXO120" s="77"/>
      <c r="TXP120" s="77"/>
      <c r="TXQ120" s="77"/>
      <c r="TXR120" s="77"/>
      <c r="TXS120" s="77"/>
      <c r="TXT120" s="77"/>
      <c r="TXU120" s="77"/>
      <c r="TXV120" s="77"/>
      <c r="TXW120" s="77"/>
      <c r="TXX120" s="77"/>
      <c r="TXY120" s="77"/>
      <c r="TXZ120" s="77"/>
      <c r="TYA120" s="77"/>
      <c r="TYB120" s="77"/>
      <c r="TYC120" s="77"/>
      <c r="TYD120" s="77"/>
      <c r="TYE120" s="77"/>
      <c r="TYF120" s="77"/>
      <c r="TYG120" s="77"/>
      <c r="TYH120" s="77"/>
      <c r="TYI120" s="77"/>
      <c r="TYJ120" s="77"/>
      <c r="TYK120" s="77"/>
      <c r="TYL120" s="77"/>
      <c r="TYM120" s="77"/>
      <c r="TYN120" s="77"/>
      <c r="TYO120" s="77"/>
      <c r="TYP120" s="77"/>
      <c r="TYQ120" s="77"/>
      <c r="TYR120" s="77"/>
      <c r="TYS120" s="77"/>
      <c r="TYT120" s="77"/>
      <c r="TYU120" s="77"/>
      <c r="TYV120" s="77"/>
      <c r="TYW120" s="77"/>
      <c r="TYX120" s="77"/>
      <c r="TYY120" s="77"/>
      <c r="TYZ120" s="77"/>
      <c r="TZA120" s="77"/>
      <c r="TZB120" s="77"/>
      <c r="TZC120" s="77"/>
      <c r="TZD120" s="77"/>
      <c r="TZE120" s="77"/>
      <c r="TZF120" s="77"/>
      <c r="TZG120" s="77"/>
      <c r="TZH120" s="77"/>
      <c r="TZI120" s="77"/>
      <c r="TZJ120" s="77"/>
      <c r="TZK120" s="77"/>
      <c r="TZL120" s="77"/>
      <c r="TZM120" s="77"/>
      <c r="TZN120" s="77"/>
      <c r="TZO120" s="77"/>
      <c r="TZP120" s="77"/>
      <c r="TZQ120" s="77"/>
      <c r="TZR120" s="77"/>
      <c r="TZS120" s="77"/>
      <c r="TZT120" s="77"/>
      <c r="TZU120" s="77"/>
      <c r="TZV120" s="77"/>
      <c r="TZW120" s="77"/>
      <c r="TZX120" s="77"/>
      <c r="TZY120" s="77"/>
      <c r="TZZ120" s="77"/>
      <c r="UAA120" s="77"/>
      <c r="UAB120" s="77"/>
      <c r="UAC120" s="77"/>
      <c r="UAD120" s="77"/>
      <c r="UAE120" s="77"/>
      <c r="UAF120" s="77"/>
      <c r="UAG120" s="77"/>
      <c r="UAH120" s="77"/>
      <c r="UAI120" s="77"/>
      <c r="UAJ120" s="77"/>
      <c r="UAK120" s="77"/>
      <c r="UAL120" s="77"/>
      <c r="UAM120" s="77"/>
      <c r="UAN120" s="77"/>
      <c r="UAO120" s="77"/>
      <c r="UAP120" s="77"/>
      <c r="UAQ120" s="77"/>
      <c r="UAR120" s="77"/>
      <c r="UAS120" s="77"/>
      <c r="UAT120" s="77"/>
      <c r="UAU120" s="77"/>
      <c r="UAV120" s="77"/>
      <c r="UAW120" s="77"/>
      <c r="UAX120" s="77"/>
      <c r="UAY120" s="77"/>
      <c r="UAZ120" s="77"/>
      <c r="UBA120" s="77"/>
      <c r="UBB120" s="77"/>
      <c r="UBC120" s="77"/>
      <c r="UBD120" s="77"/>
      <c r="UBE120" s="77"/>
      <c r="UBF120" s="77"/>
      <c r="UBG120" s="77"/>
      <c r="UBH120" s="77"/>
      <c r="UBI120" s="77"/>
      <c r="UBJ120" s="77"/>
      <c r="UBK120" s="77"/>
      <c r="UBL120" s="77"/>
      <c r="UBM120" s="77"/>
      <c r="UBN120" s="77"/>
      <c r="UBO120" s="77"/>
      <c r="UBP120" s="77"/>
      <c r="UBQ120" s="77"/>
      <c r="UBR120" s="77"/>
      <c r="UBS120" s="77"/>
      <c r="UBT120" s="77"/>
      <c r="UBU120" s="77"/>
      <c r="UBV120" s="77"/>
      <c r="UBW120" s="77"/>
      <c r="UBX120" s="77"/>
      <c r="UBY120" s="77"/>
      <c r="UBZ120" s="77"/>
      <c r="UCA120" s="77"/>
      <c r="UCB120" s="77"/>
      <c r="UCC120" s="77"/>
      <c r="UCD120" s="77"/>
      <c r="UCE120" s="77"/>
      <c r="UCF120" s="77"/>
      <c r="UCG120" s="77"/>
      <c r="UCH120" s="77"/>
      <c r="UCI120" s="77"/>
      <c r="UCJ120" s="77"/>
      <c r="UCK120" s="77"/>
      <c r="UCL120" s="77"/>
      <c r="UCM120" s="77"/>
      <c r="UCN120" s="77"/>
      <c r="UCO120" s="77"/>
      <c r="UCP120" s="77"/>
      <c r="UCQ120" s="77"/>
      <c r="UCR120" s="77"/>
      <c r="UCS120" s="77"/>
      <c r="UCT120" s="77"/>
      <c r="UCU120" s="77"/>
      <c r="UCV120" s="77"/>
      <c r="UCW120" s="77"/>
      <c r="UCX120" s="77"/>
      <c r="UCY120" s="77"/>
      <c r="UCZ120" s="77"/>
      <c r="UDA120" s="77"/>
      <c r="UDB120" s="77"/>
      <c r="UDC120" s="77"/>
      <c r="UDD120" s="77"/>
      <c r="UDE120" s="77"/>
      <c r="UDF120" s="77"/>
      <c r="UDG120" s="77"/>
      <c r="UDH120" s="77"/>
      <c r="UDI120" s="77"/>
      <c r="UDJ120" s="77"/>
      <c r="UDK120" s="77"/>
      <c r="UDL120" s="77"/>
      <c r="UDM120" s="77"/>
      <c r="UDN120" s="77"/>
      <c r="UDO120" s="77"/>
      <c r="UDP120" s="77"/>
      <c r="UDQ120" s="77"/>
      <c r="UDR120" s="77"/>
      <c r="UDS120" s="77"/>
      <c r="UDT120" s="77"/>
      <c r="UDU120" s="77"/>
      <c r="UDV120" s="77"/>
      <c r="UDW120" s="77"/>
      <c r="UDX120" s="77"/>
      <c r="UDY120" s="77"/>
      <c r="UDZ120" s="77"/>
      <c r="UEA120" s="77"/>
      <c r="UEB120" s="77"/>
      <c r="UEC120" s="77"/>
      <c r="UED120" s="77"/>
      <c r="UEE120" s="77"/>
      <c r="UEF120" s="77"/>
      <c r="UEG120" s="77"/>
      <c r="UEH120" s="77"/>
      <c r="UEI120" s="77"/>
      <c r="UEJ120" s="77"/>
      <c r="UEK120" s="77"/>
      <c r="UEL120" s="77"/>
      <c r="UEM120" s="77"/>
      <c r="UEN120" s="77"/>
      <c r="UEO120" s="77"/>
      <c r="UEP120" s="77"/>
      <c r="UEQ120" s="77"/>
      <c r="UER120" s="77"/>
      <c r="UES120" s="77"/>
      <c r="UET120" s="77"/>
      <c r="UEU120" s="77"/>
      <c r="UEV120" s="77"/>
      <c r="UEW120" s="77"/>
      <c r="UEX120" s="77"/>
      <c r="UEY120" s="77"/>
      <c r="UEZ120" s="77"/>
      <c r="UFA120" s="77"/>
      <c r="UFB120" s="77"/>
      <c r="UFC120" s="77"/>
      <c r="UFD120" s="77"/>
      <c r="UFE120" s="77"/>
      <c r="UFF120" s="77"/>
      <c r="UFG120" s="77"/>
      <c r="UFH120" s="77"/>
      <c r="UFI120" s="77"/>
      <c r="UFJ120" s="77"/>
      <c r="UFK120" s="77"/>
      <c r="UFL120" s="77"/>
      <c r="UFM120" s="77"/>
      <c r="UFN120" s="77"/>
      <c r="UFO120" s="77"/>
      <c r="UFP120" s="77"/>
      <c r="UFQ120" s="77"/>
      <c r="UFR120" s="77"/>
      <c r="UFS120" s="77"/>
      <c r="UFT120" s="77"/>
      <c r="UFU120" s="77"/>
      <c r="UFV120" s="77"/>
      <c r="UFW120" s="77"/>
      <c r="UFX120" s="77"/>
      <c r="UFY120" s="77"/>
      <c r="UFZ120" s="77"/>
      <c r="UGA120" s="77"/>
      <c r="UGB120" s="77"/>
      <c r="UGC120" s="77"/>
      <c r="UGD120" s="77"/>
      <c r="UGE120" s="77"/>
      <c r="UGF120" s="77"/>
      <c r="UGG120" s="77"/>
      <c r="UGH120" s="77"/>
      <c r="UGI120" s="77"/>
      <c r="UGJ120" s="77"/>
      <c r="UGK120" s="77"/>
      <c r="UGL120" s="77"/>
      <c r="UGM120" s="77"/>
      <c r="UGN120" s="77"/>
      <c r="UGO120" s="77"/>
      <c r="UGP120" s="77"/>
      <c r="UGQ120" s="77"/>
      <c r="UGR120" s="77"/>
      <c r="UGS120" s="77"/>
      <c r="UGT120" s="77"/>
      <c r="UGU120" s="77"/>
      <c r="UGV120" s="77"/>
      <c r="UGW120" s="77"/>
      <c r="UGX120" s="77"/>
      <c r="UGY120" s="77"/>
      <c r="UGZ120" s="77"/>
      <c r="UHA120" s="77"/>
      <c r="UHB120" s="77"/>
      <c r="UHC120" s="77"/>
      <c r="UHD120" s="77"/>
      <c r="UHE120" s="77"/>
      <c r="UHF120" s="77"/>
      <c r="UHG120" s="77"/>
      <c r="UHH120" s="77"/>
      <c r="UHI120" s="77"/>
      <c r="UHJ120" s="77"/>
      <c r="UHK120" s="77"/>
      <c r="UHL120" s="77"/>
      <c r="UHM120" s="77"/>
      <c r="UHN120" s="77"/>
      <c r="UHO120" s="77"/>
      <c r="UHP120" s="77"/>
      <c r="UHQ120" s="77"/>
      <c r="UHR120" s="77"/>
      <c r="UHS120" s="77"/>
      <c r="UHT120" s="77"/>
      <c r="UHU120" s="77"/>
      <c r="UHV120" s="77"/>
      <c r="UHW120" s="77"/>
      <c r="UHX120" s="77"/>
      <c r="UHY120" s="77"/>
      <c r="UHZ120" s="77"/>
      <c r="UIA120" s="77"/>
      <c r="UIB120" s="77"/>
      <c r="UIC120" s="77"/>
      <c r="UID120" s="77"/>
      <c r="UIE120" s="77"/>
      <c r="UIF120" s="77"/>
      <c r="UIG120" s="77"/>
      <c r="UIH120" s="77"/>
      <c r="UII120" s="77"/>
      <c r="UIJ120" s="77"/>
      <c r="UIK120" s="77"/>
      <c r="UIL120" s="77"/>
      <c r="UIM120" s="77"/>
      <c r="UIN120" s="77"/>
      <c r="UIO120" s="77"/>
      <c r="UIP120" s="77"/>
      <c r="UIQ120" s="77"/>
      <c r="UIR120" s="77"/>
      <c r="UIS120" s="77"/>
      <c r="UIT120" s="77"/>
      <c r="UIU120" s="77"/>
      <c r="UIV120" s="77"/>
      <c r="UIW120" s="77"/>
      <c r="UIX120" s="77"/>
      <c r="UIY120" s="77"/>
      <c r="UIZ120" s="77"/>
      <c r="UJA120" s="77"/>
      <c r="UJB120" s="77"/>
      <c r="UJC120" s="77"/>
      <c r="UJD120" s="77"/>
      <c r="UJE120" s="77"/>
      <c r="UJF120" s="77"/>
      <c r="UJG120" s="77"/>
      <c r="UJH120" s="77"/>
      <c r="UJI120" s="77"/>
      <c r="UJJ120" s="77"/>
      <c r="UJK120" s="77"/>
      <c r="UJL120" s="77"/>
      <c r="UJM120" s="77"/>
      <c r="UJN120" s="77"/>
      <c r="UJO120" s="77"/>
      <c r="UJP120" s="77"/>
      <c r="UJQ120" s="77"/>
      <c r="UJR120" s="77"/>
      <c r="UJS120" s="77"/>
      <c r="UJT120" s="77"/>
      <c r="UJU120" s="77"/>
      <c r="UJV120" s="77"/>
      <c r="UJW120" s="77"/>
      <c r="UJX120" s="77"/>
      <c r="UJY120" s="77"/>
      <c r="UJZ120" s="77"/>
      <c r="UKA120" s="77"/>
      <c r="UKB120" s="77"/>
      <c r="UKC120" s="77"/>
      <c r="UKD120" s="77"/>
      <c r="UKE120" s="77"/>
      <c r="UKF120" s="77"/>
      <c r="UKG120" s="77"/>
      <c r="UKH120" s="77"/>
      <c r="UKI120" s="77"/>
      <c r="UKJ120" s="77"/>
      <c r="UKK120" s="77"/>
      <c r="UKL120" s="77"/>
      <c r="UKM120" s="77"/>
      <c r="UKN120" s="77"/>
      <c r="UKO120" s="77"/>
      <c r="UKP120" s="77"/>
      <c r="UKQ120" s="77"/>
      <c r="UKR120" s="77"/>
      <c r="UKS120" s="77"/>
      <c r="UKT120" s="77"/>
      <c r="UKU120" s="77"/>
      <c r="UKV120" s="77"/>
      <c r="UKW120" s="77"/>
      <c r="UKX120" s="77"/>
      <c r="UKY120" s="77"/>
      <c r="UKZ120" s="77"/>
      <c r="ULA120" s="77"/>
      <c r="ULB120" s="77"/>
      <c r="ULC120" s="77"/>
      <c r="ULD120" s="77"/>
      <c r="ULE120" s="77"/>
      <c r="ULF120" s="77"/>
      <c r="ULG120" s="77"/>
      <c r="ULH120" s="77"/>
      <c r="ULI120" s="77"/>
      <c r="ULJ120" s="77"/>
      <c r="ULK120" s="77"/>
      <c r="ULL120" s="77"/>
      <c r="ULM120" s="77"/>
      <c r="ULN120" s="77"/>
      <c r="ULO120" s="77"/>
      <c r="ULP120" s="77"/>
      <c r="ULQ120" s="77"/>
      <c r="ULR120" s="77"/>
      <c r="ULS120" s="77"/>
      <c r="ULT120" s="77"/>
      <c r="ULU120" s="77"/>
      <c r="ULV120" s="77"/>
      <c r="ULW120" s="77"/>
      <c r="ULX120" s="77"/>
      <c r="ULY120" s="77"/>
      <c r="ULZ120" s="77"/>
      <c r="UMA120" s="77"/>
      <c r="UMB120" s="77"/>
      <c r="UMC120" s="77"/>
      <c r="UMD120" s="77"/>
      <c r="UME120" s="77"/>
      <c r="UMF120" s="77"/>
      <c r="UMG120" s="77"/>
      <c r="UMH120" s="77"/>
      <c r="UMI120" s="77"/>
      <c r="UMJ120" s="77"/>
      <c r="UMK120" s="77"/>
      <c r="UML120" s="77"/>
      <c r="UMM120" s="77"/>
      <c r="UMN120" s="77"/>
      <c r="UMO120" s="77"/>
      <c r="UMP120" s="77"/>
      <c r="UMQ120" s="77"/>
      <c r="UMR120" s="77"/>
      <c r="UMS120" s="77"/>
      <c r="UMT120" s="77"/>
      <c r="UMU120" s="77"/>
      <c r="UMV120" s="77"/>
      <c r="UMW120" s="77"/>
      <c r="UMX120" s="77"/>
      <c r="UMY120" s="77"/>
      <c r="UMZ120" s="77"/>
      <c r="UNA120" s="77"/>
      <c r="UNB120" s="77"/>
      <c r="UNC120" s="77"/>
      <c r="UND120" s="77"/>
      <c r="UNE120" s="77"/>
      <c r="UNF120" s="77"/>
      <c r="UNG120" s="77"/>
      <c r="UNH120" s="77"/>
      <c r="UNI120" s="77"/>
      <c r="UNJ120" s="77"/>
      <c r="UNK120" s="77"/>
      <c r="UNL120" s="77"/>
      <c r="UNM120" s="77"/>
      <c r="UNN120" s="77"/>
      <c r="UNO120" s="77"/>
      <c r="UNP120" s="77"/>
      <c r="UNQ120" s="77"/>
      <c r="UNR120" s="77"/>
      <c r="UNS120" s="77"/>
      <c r="UNT120" s="77"/>
      <c r="UNU120" s="77"/>
      <c r="UNV120" s="77"/>
      <c r="UNW120" s="77"/>
      <c r="UNX120" s="77"/>
      <c r="UNY120" s="77"/>
      <c r="UNZ120" s="77"/>
      <c r="UOA120" s="77"/>
      <c r="UOB120" s="77"/>
      <c r="UOC120" s="77"/>
      <c r="UOD120" s="77"/>
      <c r="UOE120" s="77"/>
      <c r="UOF120" s="77"/>
      <c r="UOG120" s="77"/>
      <c r="UOH120" s="77"/>
      <c r="UOI120" s="77"/>
      <c r="UOJ120" s="77"/>
      <c r="UOK120" s="77"/>
      <c r="UOL120" s="77"/>
      <c r="UOM120" s="77"/>
      <c r="UON120" s="77"/>
      <c r="UOO120" s="77"/>
      <c r="UOP120" s="77"/>
      <c r="UOQ120" s="77"/>
      <c r="UOR120" s="77"/>
      <c r="UOS120" s="77"/>
      <c r="UOT120" s="77"/>
      <c r="UOU120" s="77"/>
      <c r="UOV120" s="77"/>
      <c r="UOW120" s="77"/>
      <c r="UOX120" s="77"/>
      <c r="UOY120" s="77"/>
      <c r="UOZ120" s="77"/>
      <c r="UPA120" s="77"/>
      <c r="UPB120" s="77"/>
      <c r="UPC120" s="77"/>
      <c r="UPD120" s="77"/>
      <c r="UPE120" s="77"/>
      <c r="UPF120" s="77"/>
      <c r="UPG120" s="77"/>
      <c r="UPH120" s="77"/>
      <c r="UPI120" s="77"/>
      <c r="UPJ120" s="77"/>
      <c r="UPK120" s="77"/>
      <c r="UPL120" s="77"/>
      <c r="UPM120" s="77"/>
      <c r="UPN120" s="77"/>
      <c r="UPO120" s="77"/>
      <c r="UPP120" s="77"/>
      <c r="UPQ120" s="77"/>
      <c r="UPR120" s="77"/>
      <c r="UPS120" s="77"/>
      <c r="UPT120" s="77"/>
      <c r="UPU120" s="77"/>
      <c r="UPV120" s="77"/>
      <c r="UPW120" s="77"/>
      <c r="UPX120" s="77"/>
      <c r="UPY120" s="77"/>
      <c r="UPZ120" s="77"/>
      <c r="UQA120" s="77"/>
      <c r="UQB120" s="77"/>
      <c r="UQC120" s="77"/>
      <c r="UQD120" s="77"/>
      <c r="UQE120" s="77"/>
      <c r="UQF120" s="77"/>
      <c r="UQG120" s="77"/>
      <c r="UQH120" s="77"/>
      <c r="UQI120" s="77"/>
      <c r="UQJ120" s="77"/>
      <c r="UQK120" s="77"/>
      <c r="UQL120" s="77"/>
      <c r="UQM120" s="77"/>
      <c r="UQN120" s="77"/>
      <c r="UQO120" s="77"/>
      <c r="UQP120" s="77"/>
      <c r="UQQ120" s="77"/>
      <c r="UQR120" s="77"/>
      <c r="UQS120" s="77"/>
      <c r="UQT120" s="77"/>
      <c r="UQU120" s="77"/>
      <c r="UQV120" s="77"/>
      <c r="UQW120" s="77"/>
      <c r="UQX120" s="77"/>
      <c r="UQY120" s="77"/>
      <c r="UQZ120" s="77"/>
      <c r="URA120" s="77"/>
      <c r="URB120" s="77"/>
      <c r="URC120" s="77"/>
      <c r="URD120" s="77"/>
      <c r="URE120" s="77"/>
      <c r="URF120" s="77"/>
      <c r="URG120" s="77"/>
      <c r="URH120" s="77"/>
      <c r="URI120" s="77"/>
      <c r="URJ120" s="77"/>
      <c r="URK120" s="77"/>
      <c r="URL120" s="77"/>
      <c r="URM120" s="77"/>
      <c r="URN120" s="77"/>
      <c r="URO120" s="77"/>
      <c r="URP120" s="77"/>
      <c r="URQ120" s="77"/>
      <c r="URR120" s="77"/>
      <c r="URS120" s="77"/>
      <c r="URT120" s="77"/>
      <c r="URU120" s="77"/>
      <c r="URV120" s="77"/>
      <c r="URW120" s="77"/>
      <c r="URX120" s="77"/>
      <c r="URY120" s="77"/>
      <c r="URZ120" s="77"/>
      <c r="USA120" s="77"/>
      <c r="USB120" s="77"/>
      <c r="USC120" s="77"/>
      <c r="USD120" s="77"/>
      <c r="USE120" s="77"/>
      <c r="USF120" s="77"/>
      <c r="USG120" s="77"/>
      <c r="USH120" s="77"/>
      <c r="USI120" s="77"/>
      <c r="USJ120" s="77"/>
      <c r="USK120" s="77"/>
      <c r="USL120" s="77"/>
      <c r="USM120" s="77"/>
      <c r="USN120" s="77"/>
      <c r="USO120" s="77"/>
      <c r="USP120" s="77"/>
      <c r="USQ120" s="77"/>
      <c r="USR120" s="77"/>
      <c r="USS120" s="77"/>
      <c r="UST120" s="77"/>
      <c r="USU120" s="77"/>
      <c r="USV120" s="77"/>
      <c r="USW120" s="77"/>
      <c r="USX120" s="77"/>
      <c r="USY120" s="77"/>
      <c r="USZ120" s="77"/>
      <c r="UTA120" s="77"/>
      <c r="UTB120" s="77"/>
      <c r="UTC120" s="77"/>
      <c r="UTD120" s="77"/>
      <c r="UTE120" s="77"/>
      <c r="UTF120" s="77"/>
      <c r="UTG120" s="77"/>
      <c r="UTH120" s="77"/>
      <c r="UTI120" s="77"/>
      <c r="UTJ120" s="77"/>
      <c r="UTK120" s="77"/>
      <c r="UTL120" s="77"/>
      <c r="UTM120" s="77"/>
      <c r="UTN120" s="77"/>
      <c r="UTO120" s="77"/>
      <c r="UTP120" s="77"/>
      <c r="UTQ120" s="77"/>
      <c r="UTR120" s="77"/>
      <c r="UTS120" s="77"/>
      <c r="UTT120" s="77"/>
      <c r="UTU120" s="77"/>
      <c r="UTV120" s="77"/>
      <c r="UTW120" s="77"/>
      <c r="UTX120" s="77"/>
      <c r="UTY120" s="77"/>
      <c r="UTZ120" s="77"/>
      <c r="UUA120" s="77"/>
      <c r="UUB120" s="77"/>
      <c r="UUC120" s="77"/>
      <c r="UUD120" s="77"/>
      <c r="UUE120" s="77"/>
      <c r="UUF120" s="77"/>
      <c r="UUG120" s="77"/>
      <c r="UUH120" s="77"/>
      <c r="UUI120" s="77"/>
      <c r="UUJ120" s="77"/>
      <c r="UUK120" s="77"/>
      <c r="UUL120" s="77"/>
      <c r="UUM120" s="77"/>
      <c r="UUN120" s="77"/>
      <c r="UUO120" s="77"/>
      <c r="UUP120" s="77"/>
      <c r="UUQ120" s="77"/>
      <c r="UUR120" s="77"/>
      <c r="UUS120" s="77"/>
      <c r="UUT120" s="77"/>
      <c r="UUU120" s="77"/>
      <c r="UUV120" s="77"/>
      <c r="UUW120" s="77"/>
      <c r="UUX120" s="77"/>
      <c r="UUY120" s="77"/>
      <c r="UUZ120" s="77"/>
      <c r="UVA120" s="77"/>
      <c r="UVB120" s="77"/>
      <c r="UVC120" s="77"/>
      <c r="UVD120" s="77"/>
      <c r="UVE120" s="77"/>
      <c r="UVF120" s="77"/>
      <c r="UVG120" s="77"/>
      <c r="UVH120" s="77"/>
      <c r="UVI120" s="77"/>
      <c r="UVJ120" s="77"/>
      <c r="UVK120" s="77"/>
      <c r="UVL120" s="77"/>
      <c r="UVM120" s="77"/>
      <c r="UVN120" s="77"/>
      <c r="UVO120" s="77"/>
      <c r="UVP120" s="77"/>
      <c r="UVQ120" s="77"/>
      <c r="UVR120" s="77"/>
      <c r="UVS120" s="77"/>
      <c r="UVT120" s="77"/>
      <c r="UVU120" s="77"/>
      <c r="UVV120" s="77"/>
      <c r="UVW120" s="77"/>
      <c r="UVX120" s="77"/>
      <c r="UVY120" s="77"/>
      <c r="UVZ120" s="77"/>
      <c r="UWA120" s="77"/>
      <c r="UWB120" s="77"/>
      <c r="UWC120" s="77"/>
      <c r="UWD120" s="77"/>
      <c r="UWE120" s="77"/>
      <c r="UWF120" s="77"/>
      <c r="UWG120" s="77"/>
      <c r="UWH120" s="77"/>
      <c r="UWI120" s="77"/>
      <c r="UWJ120" s="77"/>
      <c r="UWK120" s="77"/>
      <c r="UWL120" s="77"/>
      <c r="UWM120" s="77"/>
      <c r="UWN120" s="77"/>
      <c r="UWO120" s="77"/>
      <c r="UWP120" s="77"/>
      <c r="UWQ120" s="77"/>
      <c r="UWR120" s="77"/>
      <c r="UWS120" s="77"/>
      <c r="UWT120" s="77"/>
      <c r="UWU120" s="77"/>
      <c r="UWV120" s="77"/>
      <c r="UWW120" s="77"/>
      <c r="UWX120" s="77"/>
      <c r="UWY120" s="77"/>
      <c r="UWZ120" s="77"/>
      <c r="UXA120" s="77"/>
      <c r="UXB120" s="77"/>
      <c r="UXC120" s="77"/>
      <c r="UXD120" s="77"/>
      <c r="UXE120" s="77"/>
      <c r="UXF120" s="77"/>
      <c r="UXG120" s="77"/>
      <c r="UXH120" s="77"/>
      <c r="UXI120" s="77"/>
      <c r="UXJ120" s="77"/>
      <c r="UXK120" s="77"/>
      <c r="UXL120" s="77"/>
      <c r="UXM120" s="77"/>
      <c r="UXN120" s="77"/>
      <c r="UXO120" s="77"/>
      <c r="UXP120" s="77"/>
      <c r="UXQ120" s="77"/>
      <c r="UXR120" s="77"/>
      <c r="UXS120" s="77"/>
      <c r="UXT120" s="77"/>
      <c r="UXU120" s="77"/>
      <c r="UXV120" s="77"/>
      <c r="UXW120" s="77"/>
      <c r="UXX120" s="77"/>
      <c r="UXY120" s="77"/>
      <c r="UXZ120" s="77"/>
      <c r="UYA120" s="77"/>
      <c r="UYB120" s="77"/>
      <c r="UYC120" s="77"/>
      <c r="UYD120" s="77"/>
      <c r="UYE120" s="77"/>
      <c r="UYF120" s="77"/>
      <c r="UYG120" s="77"/>
      <c r="UYH120" s="77"/>
      <c r="UYI120" s="77"/>
      <c r="UYJ120" s="77"/>
      <c r="UYK120" s="77"/>
      <c r="UYL120" s="77"/>
      <c r="UYM120" s="77"/>
      <c r="UYN120" s="77"/>
      <c r="UYO120" s="77"/>
      <c r="UYP120" s="77"/>
      <c r="UYQ120" s="77"/>
      <c r="UYR120" s="77"/>
      <c r="UYS120" s="77"/>
      <c r="UYT120" s="77"/>
      <c r="UYU120" s="77"/>
      <c r="UYV120" s="77"/>
      <c r="UYW120" s="77"/>
      <c r="UYX120" s="77"/>
      <c r="UYY120" s="77"/>
      <c r="UYZ120" s="77"/>
      <c r="UZA120" s="77"/>
      <c r="UZB120" s="77"/>
      <c r="UZC120" s="77"/>
      <c r="UZD120" s="77"/>
      <c r="UZE120" s="77"/>
      <c r="UZF120" s="77"/>
      <c r="UZG120" s="77"/>
      <c r="UZH120" s="77"/>
      <c r="UZI120" s="77"/>
      <c r="UZJ120" s="77"/>
      <c r="UZK120" s="77"/>
      <c r="UZL120" s="77"/>
      <c r="UZM120" s="77"/>
      <c r="UZN120" s="77"/>
      <c r="UZO120" s="77"/>
      <c r="UZP120" s="77"/>
      <c r="UZQ120" s="77"/>
      <c r="UZR120" s="77"/>
      <c r="UZS120" s="77"/>
      <c r="UZT120" s="77"/>
      <c r="UZU120" s="77"/>
      <c r="UZV120" s="77"/>
      <c r="UZW120" s="77"/>
      <c r="UZX120" s="77"/>
      <c r="UZY120" s="77"/>
      <c r="UZZ120" s="77"/>
      <c r="VAA120" s="77"/>
      <c r="VAB120" s="77"/>
      <c r="VAC120" s="77"/>
      <c r="VAD120" s="77"/>
      <c r="VAE120" s="77"/>
      <c r="VAF120" s="77"/>
      <c r="VAG120" s="77"/>
      <c r="VAH120" s="77"/>
      <c r="VAI120" s="77"/>
      <c r="VAJ120" s="77"/>
      <c r="VAK120" s="77"/>
      <c r="VAL120" s="77"/>
      <c r="VAM120" s="77"/>
      <c r="VAN120" s="77"/>
      <c r="VAO120" s="77"/>
      <c r="VAP120" s="77"/>
      <c r="VAQ120" s="77"/>
      <c r="VAR120" s="77"/>
      <c r="VAS120" s="77"/>
      <c r="VAT120" s="77"/>
      <c r="VAU120" s="77"/>
      <c r="VAV120" s="77"/>
      <c r="VAW120" s="77"/>
      <c r="VAX120" s="77"/>
      <c r="VAY120" s="77"/>
      <c r="VAZ120" s="77"/>
      <c r="VBA120" s="77"/>
      <c r="VBB120" s="77"/>
      <c r="VBC120" s="77"/>
      <c r="VBD120" s="77"/>
      <c r="VBE120" s="77"/>
      <c r="VBF120" s="77"/>
      <c r="VBG120" s="77"/>
      <c r="VBH120" s="77"/>
      <c r="VBI120" s="77"/>
      <c r="VBJ120" s="77"/>
      <c r="VBK120" s="77"/>
      <c r="VBL120" s="77"/>
      <c r="VBM120" s="77"/>
      <c r="VBN120" s="77"/>
      <c r="VBO120" s="77"/>
      <c r="VBP120" s="77"/>
      <c r="VBQ120" s="77"/>
      <c r="VBR120" s="77"/>
      <c r="VBS120" s="77"/>
      <c r="VBT120" s="77"/>
      <c r="VBU120" s="77"/>
      <c r="VBV120" s="77"/>
      <c r="VBW120" s="77"/>
      <c r="VBX120" s="77"/>
      <c r="VBY120" s="77"/>
      <c r="VBZ120" s="77"/>
      <c r="VCA120" s="77"/>
      <c r="VCB120" s="77"/>
      <c r="VCC120" s="77"/>
      <c r="VCD120" s="77"/>
      <c r="VCE120" s="77"/>
      <c r="VCF120" s="77"/>
      <c r="VCG120" s="77"/>
      <c r="VCH120" s="77"/>
      <c r="VCI120" s="77"/>
      <c r="VCJ120" s="77"/>
      <c r="VCK120" s="77"/>
      <c r="VCL120" s="77"/>
      <c r="VCM120" s="77"/>
      <c r="VCN120" s="77"/>
      <c r="VCO120" s="77"/>
      <c r="VCP120" s="77"/>
      <c r="VCQ120" s="77"/>
      <c r="VCR120" s="77"/>
      <c r="VCS120" s="77"/>
      <c r="VCT120" s="77"/>
      <c r="VCU120" s="77"/>
      <c r="VCV120" s="77"/>
      <c r="VCW120" s="77"/>
      <c r="VCX120" s="77"/>
      <c r="VCY120" s="77"/>
      <c r="VCZ120" s="77"/>
      <c r="VDA120" s="77"/>
      <c r="VDB120" s="77"/>
      <c r="VDC120" s="77"/>
      <c r="VDD120" s="77"/>
      <c r="VDE120" s="77"/>
      <c r="VDF120" s="77"/>
      <c r="VDG120" s="77"/>
      <c r="VDH120" s="77"/>
      <c r="VDI120" s="77"/>
      <c r="VDJ120" s="77"/>
      <c r="VDK120" s="77"/>
      <c r="VDL120" s="77"/>
      <c r="VDM120" s="77"/>
      <c r="VDN120" s="77"/>
      <c r="VDO120" s="77"/>
      <c r="VDP120" s="77"/>
      <c r="VDQ120" s="77"/>
      <c r="VDR120" s="77"/>
      <c r="VDS120" s="77"/>
      <c r="VDT120" s="77"/>
      <c r="VDU120" s="77"/>
      <c r="VDV120" s="77"/>
      <c r="VDW120" s="77"/>
      <c r="VDX120" s="77"/>
      <c r="VDY120" s="77"/>
      <c r="VDZ120" s="77"/>
      <c r="VEA120" s="77"/>
      <c r="VEB120" s="77"/>
      <c r="VEC120" s="77"/>
      <c r="VED120" s="77"/>
      <c r="VEE120" s="77"/>
      <c r="VEF120" s="77"/>
      <c r="VEG120" s="77"/>
      <c r="VEH120" s="77"/>
      <c r="VEI120" s="77"/>
      <c r="VEJ120" s="77"/>
      <c r="VEK120" s="77"/>
      <c r="VEL120" s="77"/>
      <c r="VEM120" s="77"/>
      <c r="VEN120" s="77"/>
      <c r="VEO120" s="77"/>
      <c r="VEP120" s="77"/>
      <c r="VEQ120" s="77"/>
      <c r="VER120" s="77"/>
      <c r="VES120" s="77"/>
      <c r="VET120" s="77"/>
      <c r="VEU120" s="77"/>
      <c r="VEV120" s="77"/>
      <c r="VEW120" s="77"/>
      <c r="VEX120" s="77"/>
      <c r="VEY120" s="77"/>
      <c r="VEZ120" s="77"/>
      <c r="VFA120" s="77"/>
      <c r="VFB120" s="77"/>
      <c r="VFC120" s="77"/>
      <c r="VFD120" s="77"/>
      <c r="VFE120" s="77"/>
      <c r="VFF120" s="77"/>
      <c r="VFG120" s="77"/>
      <c r="VFH120" s="77"/>
      <c r="VFI120" s="77"/>
      <c r="VFJ120" s="77"/>
      <c r="VFK120" s="77"/>
      <c r="VFL120" s="77"/>
      <c r="VFM120" s="77"/>
      <c r="VFN120" s="77"/>
      <c r="VFO120" s="77"/>
      <c r="VFP120" s="77"/>
      <c r="VFQ120" s="77"/>
      <c r="VFR120" s="77"/>
      <c r="VFS120" s="77"/>
      <c r="VFT120" s="77"/>
      <c r="VFU120" s="77"/>
      <c r="VFV120" s="77"/>
      <c r="VFW120" s="77"/>
      <c r="VFX120" s="77"/>
      <c r="VFY120" s="77"/>
      <c r="VFZ120" s="77"/>
      <c r="VGA120" s="77"/>
      <c r="VGB120" s="77"/>
      <c r="VGC120" s="77"/>
      <c r="VGD120" s="77"/>
      <c r="VGE120" s="77"/>
      <c r="VGF120" s="77"/>
      <c r="VGG120" s="77"/>
      <c r="VGH120" s="77"/>
      <c r="VGI120" s="77"/>
      <c r="VGJ120" s="77"/>
      <c r="VGK120" s="77"/>
      <c r="VGL120" s="77"/>
      <c r="VGM120" s="77"/>
      <c r="VGN120" s="77"/>
      <c r="VGO120" s="77"/>
      <c r="VGP120" s="77"/>
      <c r="VGQ120" s="77"/>
      <c r="VGR120" s="77"/>
      <c r="VGS120" s="77"/>
      <c r="VGT120" s="77"/>
      <c r="VGU120" s="77"/>
      <c r="VGV120" s="77"/>
      <c r="VGW120" s="77"/>
      <c r="VGX120" s="77"/>
      <c r="VGY120" s="77"/>
      <c r="VGZ120" s="77"/>
      <c r="VHA120" s="77"/>
      <c r="VHB120" s="77"/>
      <c r="VHC120" s="77"/>
      <c r="VHD120" s="77"/>
      <c r="VHE120" s="77"/>
      <c r="VHF120" s="77"/>
      <c r="VHG120" s="77"/>
      <c r="VHH120" s="77"/>
      <c r="VHI120" s="77"/>
      <c r="VHJ120" s="77"/>
      <c r="VHK120" s="77"/>
      <c r="VHL120" s="77"/>
      <c r="VHM120" s="77"/>
      <c r="VHN120" s="77"/>
      <c r="VHO120" s="77"/>
      <c r="VHP120" s="77"/>
      <c r="VHQ120" s="77"/>
      <c r="VHR120" s="77"/>
      <c r="VHS120" s="77"/>
      <c r="VHT120" s="77"/>
      <c r="VHU120" s="77"/>
      <c r="VHV120" s="77"/>
      <c r="VHW120" s="77"/>
      <c r="VHX120" s="77"/>
      <c r="VHY120" s="77"/>
      <c r="VHZ120" s="77"/>
      <c r="VIA120" s="77"/>
      <c r="VIB120" s="77"/>
      <c r="VIC120" s="77"/>
      <c r="VID120" s="77"/>
      <c r="VIE120" s="77"/>
      <c r="VIF120" s="77"/>
      <c r="VIG120" s="77"/>
      <c r="VIH120" s="77"/>
      <c r="VII120" s="77"/>
      <c r="VIJ120" s="77"/>
      <c r="VIK120" s="77"/>
      <c r="VIL120" s="77"/>
      <c r="VIM120" s="77"/>
      <c r="VIN120" s="77"/>
      <c r="VIO120" s="77"/>
      <c r="VIP120" s="77"/>
      <c r="VIQ120" s="77"/>
      <c r="VIR120" s="77"/>
      <c r="VIS120" s="77"/>
      <c r="VIT120" s="77"/>
      <c r="VIU120" s="77"/>
      <c r="VIV120" s="77"/>
      <c r="VIW120" s="77"/>
      <c r="VIX120" s="77"/>
      <c r="VIY120" s="77"/>
      <c r="VIZ120" s="77"/>
      <c r="VJA120" s="77"/>
      <c r="VJB120" s="77"/>
      <c r="VJC120" s="77"/>
      <c r="VJD120" s="77"/>
      <c r="VJE120" s="77"/>
      <c r="VJF120" s="77"/>
      <c r="VJG120" s="77"/>
      <c r="VJH120" s="77"/>
      <c r="VJI120" s="77"/>
      <c r="VJJ120" s="77"/>
      <c r="VJK120" s="77"/>
      <c r="VJL120" s="77"/>
      <c r="VJM120" s="77"/>
      <c r="VJN120" s="77"/>
      <c r="VJO120" s="77"/>
      <c r="VJP120" s="77"/>
      <c r="VJQ120" s="77"/>
      <c r="VJR120" s="77"/>
      <c r="VJS120" s="77"/>
      <c r="VJT120" s="77"/>
      <c r="VJU120" s="77"/>
      <c r="VJV120" s="77"/>
      <c r="VJW120" s="77"/>
      <c r="VJX120" s="77"/>
      <c r="VJY120" s="77"/>
      <c r="VJZ120" s="77"/>
      <c r="VKA120" s="77"/>
      <c r="VKB120" s="77"/>
      <c r="VKC120" s="77"/>
      <c r="VKD120" s="77"/>
      <c r="VKE120" s="77"/>
      <c r="VKF120" s="77"/>
      <c r="VKG120" s="77"/>
      <c r="VKH120" s="77"/>
      <c r="VKI120" s="77"/>
      <c r="VKJ120" s="77"/>
      <c r="VKK120" s="77"/>
      <c r="VKL120" s="77"/>
      <c r="VKM120" s="77"/>
      <c r="VKN120" s="77"/>
      <c r="VKO120" s="77"/>
      <c r="VKP120" s="77"/>
      <c r="VKQ120" s="77"/>
      <c r="VKR120" s="77"/>
      <c r="VKS120" s="77"/>
      <c r="VKT120" s="77"/>
      <c r="VKU120" s="77"/>
      <c r="VKV120" s="77"/>
      <c r="VKW120" s="77"/>
      <c r="VKX120" s="77"/>
      <c r="VKY120" s="77"/>
      <c r="VKZ120" s="77"/>
      <c r="VLA120" s="77"/>
      <c r="VLB120" s="77"/>
      <c r="VLC120" s="77"/>
      <c r="VLD120" s="77"/>
      <c r="VLE120" s="77"/>
      <c r="VLF120" s="77"/>
      <c r="VLG120" s="77"/>
      <c r="VLH120" s="77"/>
      <c r="VLI120" s="77"/>
      <c r="VLJ120" s="77"/>
      <c r="VLK120" s="77"/>
      <c r="VLL120" s="77"/>
      <c r="VLM120" s="77"/>
      <c r="VLN120" s="77"/>
      <c r="VLO120" s="77"/>
      <c r="VLP120" s="77"/>
      <c r="VLQ120" s="77"/>
      <c r="VLR120" s="77"/>
      <c r="VLS120" s="77"/>
      <c r="VLT120" s="77"/>
      <c r="VLU120" s="77"/>
      <c r="VLV120" s="77"/>
      <c r="VLW120" s="77"/>
      <c r="VLX120" s="77"/>
      <c r="VLY120" s="77"/>
      <c r="VLZ120" s="77"/>
      <c r="VMA120" s="77"/>
      <c r="VMB120" s="77"/>
      <c r="VMC120" s="77"/>
      <c r="VMD120" s="77"/>
      <c r="VME120" s="77"/>
      <c r="VMF120" s="77"/>
      <c r="VMG120" s="77"/>
      <c r="VMH120" s="77"/>
      <c r="VMI120" s="77"/>
      <c r="VMJ120" s="77"/>
      <c r="VMK120" s="77"/>
      <c r="VML120" s="77"/>
      <c r="VMM120" s="77"/>
      <c r="VMN120" s="77"/>
      <c r="VMO120" s="77"/>
      <c r="VMP120" s="77"/>
      <c r="VMQ120" s="77"/>
      <c r="VMR120" s="77"/>
      <c r="VMS120" s="77"/>
      <c r="VMT120" s="77"/>
      <c r="VMU120" s="77"/>
      <c r="VMV120" s="77"/>
      <c r="VMW120" s="77"/>
      <c r="VMX120" s="77"/>
      <c r="VMY120" s="77"/>
      <c r="VMZ120" s="77"/>
      <c r="VNA120" s="77"/>
      <c r="VNB120" s="77"/>
      <c r="VNC120" s="77"/>
      <c r="VND120" s="77"/>
      <c r="VNE120" s="77"/>
      <c r="VNF120" s="77"/>
      <c r="VNG120" s="77"/>
      <c r="VNH120" s="77"/>
      <c r="VNI120" s="77"/>
      <c r="VNJ120" s="77"/>
      <c r="VNK120" s="77"/>
      <c r="VNL120" s="77"/>
      <c r="VNM120" s="77"/>
      <c r="VNN120" s="77"/>
      <c r="VNO120" s="77"/>
      <c r="VNP120" s="77"/>
      <c r="VNQ120" s="77"/>
      <c r="VNR120" s="77"/>
      <c r="VNS120" s="77"/>
      <c r="VNT120" s="77"/>
      <c r="VNU120" s="77"/>
      <c r="VNV120" s="77"/>
      <c r="VNW120" s="77"/>
      <c r="VNX120" s="77"/>
      <c r="VNY120" s="77"/>
      <c r="VNZ120" s="77"/>
      <c r="VOA120" s="77"/>
      <c r="VOB120" s="77"/>
      <c r="VOC120" s="77"/>
      <c r="VOD120" s="77"/>
      <c r="VOE120" s="77"/>
      <c r="VOF120" s="77"/>
      <c r="VOG120" s="77"/>
      <c r="VOH120" s="77"/>
      <c r="VOI120" s="77"/>
      <c r="VOJ120" s="77"/>
      <c r="VOK120" s="77"/>
      <c r="VOL120" s="77"/>
      <c r="VOM120" s="77"/>
      <c r="VON120" s="77"/>
      <c r="VOO120" s="77"/>
      <c r="VOP120" s="77"/>
      <c r="VOQ120" s="77"/>
      <c r="VOR120" s="77"/>
      <c r="VOS120" s="77"/>
      <c r="VOT120" s="77"/>
      <c r="VOU120" s="77"/>
      <c r="VOV120" s="77"/>
      <c r="VOW120" s="77"/>
      <c r="VOX120" s="77"/>
      <c r="VOY120" s="77"/>
      <c r="VOZ120" s="77"/>
      <c r="VPA120" s="77"/>
      <c r="VPB120" s="77"/>
      <c r="VPC120" s="77"/>
      <c r="VPD120" s="77"/>
      <c r="VPE120" s="77"/>
      <c r="VPF120" s="77"/>
      <c r="VPG120" s="77"/>
      <c r="VPH120" s="77"/>
      <c r="VPI120" s="77"/>
      <c r="VPJ120" s="77"/>
      <c r="VPK120" s="77"/>
      <c r="VPL120" s="77"/>
      <c r="VPM120" s="77"/>
      <c r="VPN120" s="77"/>
      <c r="VPO120" s="77"/>
      <c r="VPP120" s="77"/>
      <c r="VPQ120" s="77"/>
      <c r="VPR120" s="77"/>
      <c r="VPS120" s="77"/>
      <c r="VPT120" s="77"/>
      <c r="VPU120" s="77"/>
      <c r="VPV120" s="77"/>
      <c r="VPW120" s="77"/>
      <c r="VPX120" s="77"/>
      <c r="VPY120" s="77"/>
      <c r="VPZ120" s="77"/>
      <c r="VQA120" s="77"/>
      <c r="VQB120" s="77"/>
      <c r="VQC120" s="77"/>
      <c r="VQD120" s="77"/>
      <c r="VQE120" s="77"/>
      <c r="VQF120" s="77"/>
      <c r="VQG120" s="77"/>
      <c r="VQH120" s="77"/>
      <c r="VQI120" s="77"/>
      <c r="VQJ120" s="77"/>
      <c r="VQK120" s="77"/>
      <c r="VQL120" s="77"/>
      <c r="VQM120" s="77"/>
      <c r="VQN120" s="77"/>
      <c r="VQO120" s="77"/>
      <c r="VQP120" s="77"/>
      <c r="VQQ120" s="77"/>
      <c r="VQR120" s="77"/>
      <c r="VQS120" s="77"/>
      <c r="VQT120" s="77"/>
      <c r="VQU120" s="77"/>
      <c r="VQV120" s="77"/>
      <c r="VQW120" s="77"/>
      <c r="VQX120" s="77"/>
      <c r="VQY120" s="77"/>
      <c r="VQZ120" s="77"/>
      <c r="VRA120" s="77"/>
      <c r="VRB120" s="77"/>
      <c r="VRC120" s="77"/>
      <c r="VRD120" s="77"/>
      <c r="VRE120" s="77"/>
      <c r="VRF120" s="77"/>
      <c r="VRG120" s="77"/>
      <c r="VRH120" s="77"/>
      <c r="VRI120" s="77"/>
      <c r="VRJ120" s="77"/>
      <c r="VRK120" s="77"/>
      <c r="VRL120" s="77"/>
      <c r="VRM120" s="77"/>
      <c r="VRN120" s="77"/>
      <c r="VRO120" s="77"/>
      <c r="VRP120" s="77"/>
      <c r="VRQ120" s="77"/>
      <c r="VRR120" s="77"/>
      <c r="VRS120" s="77"/>
      <c r="VRT120" s="77"/>
      <c r="VRU120" s="77"/>
      <c r="VRV120" s="77"/>
      <c r="VRW120" s="77"/>
      <c r="VRX120" s="77"/>
      <c r="VRY120" s="77"/>
      <c r="VRZ120" s="77"/>
      <c r="VSA120" s="77"/>
      <c r="VSB120" s="77"/>
      <c r="VSC120" s="77"/>
      <c r="VSD120" s="77"/>
      <c r="VSE120" s="77"/>
      <c r="VSF120" s="77"/>
      <c r="VSG120" s="77"/>
      <c r="VSH120" s="77"/>
      <c r="VSI120" s="77"/>
      <c r="VSJ120" s="77"/>
      <c r="VSK120" s="77"/>
      <c r="VSL120" s="77"/>
      <c r="VSM120" s="77"/>
      <c r="VSN120" s="77"/>
      <c r="VSO120" s="77"/>
      <c r="VSP120" s="77"/>
      <c r="VSQ120" s="77"/>
      <c r="VSR120" s="77"/>
      <c r="VSS120" s="77"/>
      <c r="VST120" s="77"/>
      <c r="VSU120" s="77"/>
      <c r="VSV120" s="77"/>
      <c r="VSW120" s="77"/>
      <c r="VSX120" s="77"/>
      <c r="VSY120" s="77"/>
      <c r="VSZ120" s="77"/>
      <c r="VTA120" s="77"/>
      <c r="VTB120" s="77"/>
      <c r="VTC120" s="77"/>
      <c r="VTD120" s="77"/>
      <c r="VTE120" s="77"/>
      <c r="VTF120" s="77"/>
      <c r="VTG120" s="77"/>
      <c r="VTH120" s="77"/>
      <c r="VTI120" s="77"/>
      <c r="VTJ120" s="77"/>
      <c r="VTK120" s="77"/>
      <c r="VTL120" s="77"/>
      <c r="VTM120" s="77"/>
      <c r="VTN120" s="77"/>
      <c r="VTO120" s="77"/>
      <c r="VTP120" s="77"/>
      <c r="VTQ120" s="77"/>
      <c r="VTR120" s="77"/>
      <c r="VTS120" s="77"/>
      <c r="VTT120" s="77"/>
      <c r="VTU120" s="77"/>
      <c r="VTV120" s="77"/>
      <c r="VTW120" s="77"/>
      <c r="VTX120" s="77"/>
      <c r="VTY120" s="77"/>
      <c r="VTZ120" s="77"/>
      <c r="VUA120" s="77"/>
      <c r="VUB120" s="77"/>
      <c r="VUC120" s="77"/>
      <c r="VUD120" s="77"/>
      <c r="VUE120" s="77"/>
      <c r="VUF120" s="77"/>
      <c r="VUG120" s="77"/>
      <c r="VUH120" s="77"/>
      <c r="VUI120" s="77"/>
      <c r="VUJ120" s="77"/>
      <c r="VUK120" s="77"/>
      <c r="VUL120" s="77"/>
      <c r="VUM120" s="77"/>
      <c r="VUN120" s="77"/>
      <c r="VUO120" s="77"/>
      <c r="VUP120" s="77"/>
      <c r="VUQ120" s="77"/>
      <c r="VUR120" s="77"/>
      <c r="VUS120" s="77"/>
      <c r="VUT120" s="77"/>
      <c r="VUU120" s="77"/>
      <c r="VUV120" s="77"/>
      <c r="VUW120" s="77"/>
      <c r="VUX120" s="77"/>
      <c r="VUY120" s="77"/>
      <c r="VUZ120" s="77"/>
      <c r="VVA120" s="77"/>
      <c r="VVB120" s="77"/>
      <c r="VVC120" s="77"/>
      <c r="VVD120" s="77"/>
      <c r="VVE120" s="77"/>
      <c r="VVF120" s="77"/>
      <c r="VVG120" s="77"/>
      <c r="VVH120" s="77"/>
      <c r="VVI120" s="77"/>
      <c r="VVJ120" s="77"/>
      <c r="VVK120" s="77"/>
      <c r="VVL120" s="77"/>
      <c r="VVM120" s="77"/>
      <c r="VVN120" s="77"/>
      <c r="VVO120" s="77"/>
      <c r="VVP120" s="77"/>
      <c r="VVQ120" s="77"/>
      <c r="VVR120" s="77"/>
      <c r="VVS120" s="77"/>
      <c r="VVT120" s="77"/>
      <c r="VVU120" s="77"/>
      <c r="VVV120" s="77"/>
      <c r="VVW120" s="77"/>
      <c r="VVX120" s="77"/>
      <c r="VVY120" s="77"/>
      <c r="VVZ120" s="77"/>
      <c r="VWA120" s="77"/>
      <c r="VWB120" s="77"/>
      <c r="VWC120" s="77"/>
      <c r="VWD120" s="77"/>
      <c r="VWE120" s="77"/>
      <c r="VWF120" s="77"/>
      <c r="VWG120" s="77"/>
      <c r="VWH120" s="77"/>
      <c r="VWI120" s="77"/>
      <c r="VWJ120" s="77"/>
      <c r="VWK120" s="77"/>
      <c r="VWL120" s="77"/>
      <c r="VWM120" s="77"/>
      <c r="VWN120" s="77"/>
      <c r="VWO120" s="77"/>
      <c r="VWP120" s="77"/>
      <c r="VWQ120" s="77"/>
      <c r="VWR120" s="77"/>
      <c r="VWS120" s="77"/>
      <c r="VWT120" s="77"/>
      <c r="VWU120" s="77"/>
      <c r="VWV120" s="77"/>
      <c r="VWW120" s="77"/>
      <c r="VWX120" s="77"/>
      <c r="VWY120" s="77"/>
      <c r="VWZ120" s="77"/>
      <c r="VXA120" s="77"/>
      <c r="VXB120" s="77"/>
      <c r="VXC120" s="77"/>
      <c r="VXD120" s="77"/>
      <c r="VXE120" s="77"/>
      <c r="VXF120" s="77"/>
      <c r="VXG120" s="77"/>
      <c r="VXH120" s="77"/>
      <c r="VXI120" s="77"/>
      <c r="VXJ120" s="77"/>
      <c r="VXK120" s="77"/>
      <c r="VXL120" s="77"/>
      <c r="VXM120" s="77"/>
      <c r="VXN120" s="77"/>
      <c r="VXO120" s="77"/>
      <c r="VXP120" s="77"/>
      <c r="VXQ120" s="77"/>
      <c r="VXR120" s="77"/>
      <c r="VXS120" s="77"/>
      <c r="VXT120" s="77"/>
      <c r="VXU120" s="77"/>
      <c r="VXV120" s="77"/>
      <c r="VXW120" s="77"/>
      <c r="VXX120" s="77"/>
      <c r="VXY120" s="77"/>
      <c r="VXZ120" s="77"/>
      <c r="VYA120" s="77"/>
      <c r="VYB120" s="77"/>
      <c r="VYC120" s="77"/>
      <c r="VYD120" s="77"/>
      <c r="VYE120" s="77"/>
      <c r="VYF120" s="77"/>
      <c r="VYG120" s="77"/>
      <c r="VYH120" s="77"/>
      <c r="VYI120" s="77"/>
      <c r="VYJ120" s="77"/>
      <c r="VYK120" s="77"/>
      <c r="VYL120" s="77"/>
      <c r="VYM120" s="77"/>
      <c r="VYN120" s="77"/>
      <c r="VYO120" s="77"/>
      <c r="VYP120" s="77"/>
      <c r="VYQ120" s="77"/>
      <c r="VYR120" s="77"/>
      <c r="VYS120" s="77"/>
      <c r="VYT120" s="77"/>
      <c r="VYU120" s="77"/>
      <c r="VYV120" s="77"/>
      <c r="VYW120" s="77"/>
      <c r="VYX120" s="77"/>
      <c r="VYY120" s="77"/>
      <c r="VYZ120" s="77"/>
      <c r="VZA120" s="77"/>
      <c r="VZB120" s="77"/>
      <c r="VZC120" s="77"/>
      <c r="VZD120" s="77"/>
      <c r="VZE120" s="77"/>
      <c r="VZF120" s="77"/>
      <c r="VZG120" s="77"/>
      <c r="VZH120" s="77"/>
      <c r="VZI120" s="77"/>
      <c r="VZJ120" s="77"/>
      <c r="VZK120" s="77"/>
      <c r="VZL120" s="77"/>
      <c r="VZM120" s="77"/>
      <c r="VZN120" s="77"/>
      <c r="VZO120" s="77"/>
      <c r="VZP120" s="77"/>
      <c r="VZQ120" s="77"/>
      <c r="VZR120" s="77"/>
      <c r="VZS120" s="77"/>
      <c r="VZT120" s="77"/>
      <c r="VZU120" s="77"/>
      <c r="VZV120" s="77"/>
      <c r="VZW120" s="77"/>
      <c r="VZX120" s="77"/>
      <c r="VZY120" s="77"/>
      <c r="VZZ120" s="77"/>
      <c r="WAA120" s="77"/>
      <c r="WAB120" s="77"/>
      <c r="WAC120" s="77"/>
      <c r="WAD120" s="77"/>
      <c r="WAE120" s="77"/>
      <c r="WAF120" s="77"/>
      <c r="WAG120" s="77"/>
      <c r="WAH120" s="77"/>
      <c r="WAI120" s="77"/>
      <c r="WAJ120" s="77"/>
      <c r="WAK120" s="77"/>
      <c r="WAL120" s="77"/>
      <c r="WAM120" s="77"/>
      <c r="WAN120" s="77"/>
      <c r="WAO120" s="77"/>
      <c r="WAP120" s="77"/>
      <c r="WAQ120" s="77"/>
      <c r="WAR120" s="77"/>
      <c r="WAS120" s="77"/>
      <c r="WAT120" s="77"/>
      <c r="WAU120" s="77"/>
      <c r="WAV120" s="77"/>
      <c r="WAW120" s="77"/>
      <c r="WAX120" s="77"/>
      <c r="WAY120" s="77"/>
      <c r="WAZ120" s="77"/>
      <c r="WBA120" s="77"/>
      <c r="WBB120" s="77"/>
      <c r="WBC120" s="77"/>
      <c r="WBD120" s="77"/>
      <c r="WBE120" s="77"/>
      <c r="WBF120" s="77"/>
      <c r="WBG120" s="77"/>
      <c r="WBH120" s="77"/>
      <c r="WBI120" s="77"/>
      <c r="WBJ120" s="77"/>
      <c r="WBK120" s="77"/>
      <c r="WBL120" s="77"/>
      <c r="WBM120" s="77"/>
      <c r="WBN120" s="77"/>
      <c r="WBO120" s="77"/>
      <c r="WBP120" s="77"/>
      <c r="WBQ120" s="77"/>
      <c r="WBR120" s="77"/>
      <c r="WBS120" s="77"/>
      <c r="WBT120" s="77"/>
      <c r="WBU120" s="77"/>
      <c r="WBV120" s="77"/>
      <c r="WBW120" s="77"/>
      <c r="WBX120" s="77"/>
      <c r="WBY120" s="77"/>
      <c r="WBZ120" s="77"/>
      <c r="WCA120" s="77"/>
      <c r="WCB120" s="77"/>
      <c r="WCC120" s="77"/>
      <c r="WCD120" s="77"/>
      <c r="WCE120" s="77"/>
      <c r="WCF120" s="77"/>
      <c r="WCG120" s="77"/>
      <c r="WCH120" s="77"/>
      <c r="WCI120" s="77"/>
      <c r="WCJ120" s="77"/>
      <c r="WCK120" s="77"/>
      <c r="WCL120" s="77"/>
      <c r="WCM120" s="77"/>
      <c r="WCN120" s="77"/>
      <c r="WCO120" s="77"/>
      <c r="WCP120" s="77"/>
      <c r="WCQ120" s="77"/>
      <c r="WCR120" s="77"/>
      <c r="WCS120" s="77"/>
      <c r="WCT120" s="77"/>
      <c r="WCU120" s="77"/>
      <c r="WCV120" s="77"/>
      <c r="WCW120" s="77"/>
      <c r="WCX120" s="77"/>
      <c r="WCY120" s="77"/>
      <c r="WCZ120" s="77"/>
      <c r="WDA120" s="77"/>
      <c r="WDB120" s="77"/>
      <c r="WDC120" s="77"/>
      <c r="WDD120" s="77"/>
      <c r="WDE120" s="77"/>
      <c r="WDF120" s="77"/>
      <c r="WDG120" s="77"/>
      <c r="WDH120" s="77"/>
      <c r="WDI120" s="77"/>
      <c r="WDJ120" s="77"/>
      <c r="WDK120" s="77"/>
      <c r="WDL120" s="77"/>
      <c r="WDM120" s="77"/>
      <c r="WDN120" s="77"/>
      <c r="WDO120" s="77"/>
      <c r="WDP120" s="77"/>
      <c r="WDQ120" s="77"/>
      <c r="WDR120" s="77"/>
      <c r="WDS120" s="77"/>
      <c r="WDT120" s="77"/>
      <c r="WDU120" s="77"/>
      <c r="WDV120" s="77"/>
      <c r="WDW120" s="77"/>
      <c r="WDX120" s="77"/>
      <c r="WDY120" s="77"/>
      <c r="WDZ120" s="77"/>
      <c r="WEA120" s="77"/>
      <c r="WEB120" s="77"/>
      <c r="WEC120" s="77"/>
      <c r="WED120" s="77"/>
      <c r="WEE120" s="77"/>
      <c r="WEF120" s="77"/>
      <c r="WEG120" s="77"/>
      <c r="WEH120" s="77"/>
      <c r="WEI120" s="77"/>
      <c r="WEJ120" s="77"/>
      <c r="WEK120" s="77"/>
      <c r="WEL120" s="77"/>
      <c r="WEM120" s="77"/>
      <c r="WEN120" s="77"/>
      <c r="WEO120" s="77"/>
      <c r="WEP120" s="77"/>
      <c r="WEQ120" s="77"/>
      <c r="WER120" s="77"/>
      <c r="WES120" s="77"/>
      <c r="WET120" s="77"/>
      <c r="WEU120" s="77"/>
      <c r="WEV120" s="77"/>
      <c r="WEW120" s="77"/>
      <c r="WEX120" s="77"/>
      <c r="WEY120" s="77"/>
      <c r="WEZ120" s="77"/>
      <c r="WFA120" s="77"/>
      <c r="WFB120" s="77"/>
      <c r="WFC120" s="77"/>
      <c r="WFD120" s="77"/>
      <c r="WFE120" s="77"/>
      <c r="WFF120" s="77"/>
      <c r="WFG120" s="77"/>
      <c r="WFH120" s="77"/>
      <c r="WFI120" s="77"/>
      <c r="WFJ120" s="77"/>
      <c r="WFK120" s="77"/>
      <c r="WFL120" s="77"/>
      <c r="WFM120" s="77"/>
      <c r="WFN120" s="77"/>
      <c r="WFO120" s="77"/>
      <c r="WFP120" s="77"/>
      <c r="WFQ120" s="77"/>
      <c r="WFR120" s="77"/>
      <c r="WFS120" s="77"/>
      <c r="WFT120" s="77"/>
      <c r="WFU120" s="77"/>
      <c r="WFV120" s="77"/>
      <c r="WFW120" s="77"/>
      <c r="WFX120" s="77"/>
      <c r="WFY120" s="77"/>
      <c r="WFZ120" s="77"/>
      <c r="WGA120" s="77"/>
      <c r="WGB120" s="77"/>
      <c r="WGC120" s="77"/>
      <c r="WGD120" s="77"/>
      <c r="WGE120" s="77"/>
      <c r="WGF120" s="77"/>
      <c r="WGG120" s="77"/>
      <c r="WGH120" s="77"/>
      <c r="WGI120" s="77"/>
      <c r="WGJ120" s="77"/>
      <c r="WGK120" s="77"/>
      <c r="WGL120" s="77"/>
      <c r="WGM120" s="77"/>
      <c r="WGN120" s="77"/>
      <c r="WGO120" s="77"/>
      <c r="WGP120" s="77"/>
      <c r="WGQ120" s="77"/>
      <c r="WGR120" s="77"/>
      <c r="WGS120" s="77"/>
      <c r="WGT120" s="77"/>
      <c r="WGU120" s="77"/>
      <c r="WGV120" s="77"/>
      <c r="WGW120" s="77"/>
      <c r="WGX120" s="77"/>
      <c r="WGY120" s="77"/>
      <c r="WGZ120" s="77"/>
      <c r="WHA120" s="77"/>
      <c r="WHB120" s="77"/>
      <c r="WHC120" s="77"/>
      <c r="WHD120" s="77"/>
      <c r="WHE120" s="77"/>
      <c r="WHF120" s="77"/>
      <c r="WHG120" s="77"/>
      <c r="WHH120" s="77"/>
      <c r="WHI120" s="77"/>
      <c r="WHJ120" s="77"/>
      <c r="WHK120" s="77"/>
      <c r="WHL120" s="77"/>
      <c r="WHM120" s="77"/>
      <c r="WHN120" s="77"/>
      <c r="WHO120" s="77"/>
      <c r="WHP120" s="77"/>
      <c r="WHQ120" s="77"/>
      <c r="WHR120" s="77"/>
      <c r="WHS120" s="77"/>
      <c r="WHT120" s="77"/>
      <c r="WHU120" s="77"/>
      <c r="WHV120" s="77"/>
      <c r="WHW120" s="77"/>
      <c r="WHX120" s="77"/>
      <c r="WHY120" s="77"/>
      <c r="WHZ120" s="77"/>
      <c r="WIA120" s="77"/>
      <c r="WIB120" s="77"/>
      <c r="WIC120" s="77"/>
      <c r="WID120" s="77"/>
      <c r="WIE120" s="77"/>
      <c r="WIF120" s="77"/>
      <c r="WIG120" s="77"/>
      <c r="WIH120" s="77"/>
      <c r="WII120" s="77"/>
      <c r="WIJ120" s="77"/>
      <c r="WIK120" s="77"/>
      <c r="WIL120" s="77"/>
      <c r="WIM120" s="77"/>
      <c r="WIN120" s="77"/>
      <c r="WIO120" s="77"/>
      <c r="WIP120" s="77"/>
      <c r="WIQ120" s="77"/>
      <c r="WIR120" s="77"/>
      <c r="WIS120" s="77"/>
      <c r="WIT120" s="77"/>
      <c r="WIU120" s="77"/>
      <c r="WIV120" s="77"/>
      <c r="WIW120" s="77"/>
      <c r="WIX120" s="77"/>
      <c r="WIY120" s="77"/>
      <c r="WIZ120" s="77"/>
      <c r="WJA120" s="77"/>
      <c r="WJB120" s="77"/>
      <c r="WJC120" s="77"/>
      <c r="WJD120" s="77"/>
      <c r="WJE120" s="77"/>
      <c r="WJF120" s="77"/>
      <c r="WJG120" s="77"/>
      <c r="WJH120" s="77"/>
      <c r="WJI120" s="77"/>
      <c r="WJJ120" s="77"/>
      <c r="WJK120" s="77"/>
      <c r="WJL120" s="77"/>
      <c r="WJM120" s="77"/>
      <c r="WJN120" s="77"/>
      <c r="WJO120" s="77"/>
      <c r="WJP120" s="77"/>
      <c r="WJQ120" s="77"/>
      <c r="WJR120" s="77"/>
      <c r="WJS120" s="77"/>
      <c r="WJT120" s="77"/>
      <c r="WJU120" s="77"/>
      <c r="WJV120" s="77"/>
      <c r="WJW120" s="77"/>
      <c r="WJX120" s="77"/>
      <c r="WJY120" s="77"/>
      <c r="WJZ120" s="77"/>
      <c r="WKA120" s="77"/>
      <c r="WKB120" s="77"/>
      <c r="WKC120" s="77"/>
      <c r="WKD120" s="77"/>
      <c r="WKE120" s="77"/>
      <c r="WKF120" s="77"/>
      <c r="WKG120" s="77"/>
      <c r="WKH120" s="77"/>
      <c r="WKI120" s="77"/>
      <c r="WKJ120" s="77"/>
      <c r="WKK120" s="77"/>
      <c r="WKL120" s="77"/>
      <c r="WKM120" s="77"/>
      <c r="WKN120" s="77"/>
      <c r="WKO120" s="77"/>
      <c r="WKP120" s="77"/>
      <c r="WKQ120" s="77"/>
      <c r="WKR120" s="77"/>
      <c r="WKS120" s="77"/>
      <c r="WKT120" s="77"/>
      <c r="WKU120" s="77"/>
      <c r="WKV120" s="77"/>
      <c r="WKW120" s="77"/>
      <c r="WKX120" s="77"/>
      <c r="WKY120" s="77"/>
      <c r="WKZ120" s="77"/>
      <c r="WLA120" s="77"/>
      <c r="WLB120" s="77"/>
      <c r="WLC120" s="77"/>
      <c r="WLD120" s="77"/>
      <c r="WLE120" s="77"/>
      <c r="WLF120" s="77"/>
      <c r="WLG120" s="77"/>
      <c r="WLH120" s="77"/>
      <c r="WLI120" s="77"/>
      <c r="WLJ120" s="77"/>
      <c r="WLK120" s="77"/>
      <c r="WLL120" s="77"/>
      <c r="WLM120" s="77"/>
      <c r="WLN120" s="77"/>
      <c r="WLO120" s="77"/>
      <c r="WLP120" s="77"/>
      <c r="WLQ120" s="77"/>
      <c r="WLR120" s="77"/>
      <c r="WLS120" s="77"/>
      <c r="WLT120" s="77"/>
      <c r="WLU120" s="77"/>
      <c r="WLV120" s="77"/>
      <c r="WLW120" s="77"/>
      <c r="WLX120" s="77"/>
      <c r="WLY120" s="77"/>
      <c r="WLZ120" s="77"/>
      <c r="WMA120" s="77"/>
      <c r="WMB120" s="77"/>
      <c r="WMC120" s="77"/>
      <c r="WMD120" s="77"/>
      <c r="WME120" s="77"/>
      <c r="WMF120" s="77"/>
      <c r="WMG120" s="77"/>
      <c r="WMH120" s="77"/>
      <c r="WMI120" s="77"/>
      <c r="WMJ120" s="77"/>
      <c r="WMK120" s="77"/>
      <c r="WML120" s="77"/>
      <c r="WMM120" s="77"/>
      <c r="WMN120" s="77"/>
      <c r="WMO120" s="77"/>
      <c r="WMP120" s="77"/>
      <c r="WMQ120" s="77"/>
      <c r="WMR120" s="77"/>
      <c r="WMS120" s="77"/>
      <c r="WMT120" s="77"/>
      <c r="WMU120" s="77"/>
      <c r="WMV120" s="77"/>
      <c r="WMW120" s="77"/>
      <c r="WMX120" s="77"/>
      <c r="WMY120" s="77"/>
      <c r="WMZ120" s="77"/>
      <c r="WNA120" s="77"/>
      <c r="WNB120" s="77"/>
      <c r="WNC120" s="77"/>
      <c r="WND120" s="77"/>
      <c r="WNE120" s="77"/>
      <c r="WNF120" s="77"/>
      <c r="WNG120" s="77"/>
      <c r="WNH120" s="77"/>
      <c r="WNI120" s="77"/>
      <c r="WNJ120" s="77"/>
      <c r="WNK120" s="77"/>
      <c r="WNL120" s="77"/>
      <c r="WNM120" s="77"/>
      <c r="WNN120" s="77"/>
      <c r="WNO120" s="77"/>
      <c r="WNP120" s="77"/>
      <c r="WNQ120" s="77"/>
      <c r="WNR120" s="77"/>
      <c r="WNS120" s="77"/>
      <c r="WNT120" s="77"/>
      <c r="WNU120" s="77"/>
      <c r="WNV120" s="77"/>
      <c r="WNW120" s="77"/>
      <c r="WNX120" s="77"/>
      <c r="WNY120" s="77"/>
      <c r="WNZ120" s="77"/>
      <c r="WOA120" s="77"/>
      <c r="WOB120" s="77"/>
      <c r="WOC120" s="77"/>
      <c r="WOD120" s="77"/>
      <c r="WOE120" s="77"/>
      <c r="WOF120" s="77"/>
      <c r="WOG120" s="77"/>
      <c r="WOH120" s="77"/>
      <c r="WOI120" s="77"/>
      <c r="WOJ120" s="77"/>
      <c r="WOK120" s="77"/>
      <c r="WOL120" s="77"/>
      <c r="WOM120" s="77"/>
      <c r="WON120" s="77"/>
      <c r="WOO120" s="77"/>
      <c r="WOP120" s="77"/>
      <c r="WOQ120" s="77"/>
      <c r="WOR120" s="77"/>
      <c r="WOS120" s="77"/>
      <c r="WOT120" s="77"/>
      <c r="WOU120" s="77"/>
      <c r="WOV120" s="77"/>
      <c r="WOW120" s="77"/>
      <c r="WOX120" s="77"/>
      <c r="WOY120" s="77"/>
      <c r="WOZ120" s="77"/>
      <c r="WPA120" s="77"/>
      <c r="WPB120" s="77"/>
      <c r="WPC120" s="77"/>
      <c r="WPD120" s="77"/>
      <c r="WPE120" s="77"/>
      <c r="WPF120" s="77"/>
      <c r="WPG120" s="77"/>
      <c r="WPH120" s="77"/>
      <c r="WPI120" s="77"/>
      <c r="WPJ120" s="77"/>
      <c r="WPK120" s="77"/>
      <c r="WPL120" s="77"/>
      <c r="WPM120" s="77"/>
      <c r="WPN120" s="77"/>
      <c r="WPO120" s="77"/>
      <c r="WPP120" s="77"/>
      <c r="WPQ120" s="77"/>
      <c r="WPR120" s="77"/>
      <c r="WPS120" s="77"/>
      <c r="WPT120" s="77"/>
      <c r="WPU120" s="77"/>
      <c r="WPV120" s="77"/>
      <c r="WPW120" s="77"/>
      <c r="WPX120" s="77"/>
      <c r="WPY120" s="77"/>
      <c r="WPZ120" s="77"/>
      <c r="WQA120" s="77"/>
      <c r="WQB120" s="77"/>
      <c r="WQC120" s="77"/>
      <c r="WQD120" s="77"/>
      <c r="WQE120" s="77"/>
      <c r="WQF120" s="77"/>
      <c r="WQG120" s="77"/>
      <c r="WQH120" s="77"/>
      <c r="WQI120" s="77"/>
      <c r="WQJ120" s="77"/>
      <c r="WQK120" s="77"/>
      <c r="WQL120" s="77"/>
      <c r="WQM120" s="77"/>
      <c r="WQN120" s="77"/>
      <c r="WQO120" s="77"/>
      <c r="WQP120" s="77"/>
      <c r="WQQ120" s="77"/>
      <c r="WQR120" s="77"/>
      <c r="WQS120" s="77"/>
      <c r="WQT120" s="77"/>
      <c r="WQU120" s="77"/>
      <c r="WQV120" s="77"/>
      <c r="WQW120" s="77"/>
      <c r="WQX120" s="77"/>
      <c r="WQY120" s="77"/>
      <c r="WQZ120" s="77"/>
      <c r="WRA120" s="77"/>
      <c r="WRB120" s="77"/>
      <c r="WRC120" s="77"/>
      <c r="WRD120" s="77"/>
      <c r="WRE120" s="77"/>
      <c r="WRF120" s="77"/>
      <c r="WRG120" s="77"/>
      <c r="WRH120" s="77"/>
      <c r="WRI120" s="77"/>
      <c r="WRJ120" s="77"/>
      <c r="WRK120" s="77"/>
      <c r="WRL120" s="77"/>
      <c r="WRM120" s="77"/>
      <c r="WRN120" s="77"/>
      <c r="WRO120" s="77"/>
      <c r="WRP120" s="77"/>
      <c r="WRQ120" s="77"/>
      <c r="WRR120" s="77"/>
      <c r="WRS120" s="77"/>
      <c r="WRT120" s="77"/>
      <c r="WRU120" s="77"/>
      <c r="WRV120" s="77"/>
      <c r="WRW120" s="77"/>
      <c r="WRX120" s="77"/>
      <c r="WRY120" s="77"/>
      <c r="WRZ120" s="77"/>
      <c r="WSA120" s="77"/>
      <c r="WSB120" s="77"/>
      <c r="WSC120" s="77"/>
      <c r="WSD120" s="77"/>
      <c r="WSE120" s="77"/>
      <c r="WSF120" s="77"/>
      <c r="WSG120" s="77"/>
      <c r="WSH120" s="77"/>
      <c r="WSI120" s="77"/>
      <c r="WSJ120" s="77"/>
      <c r="WSK120" s="77"/>
      <c r="WSL120" s="77"/>
      <c r="WSM120" s="77"/>
      <c r="WSN120" s="77"/>
      <c r="WSO120" s="77"/>
      <c r="WSP120" s="77"/>
      <c r="WSQ120" s="77"/>
      <c r="WSR120" s="77"/>
      <c r="WSS120" s="77"/>
      <c r="WST120" s="77"/>
      <c r="WSU120" s="77"/>
      <c r="WSV120" s="77"/>
      <c r="WSW120" s="77"/>
      <c r="WSX120" s="77"/>
      <c r="WSY120" s="77"/>
      <c r="WSZ120" s="77"/>
      <c r="WTA120" s="77"/>
      <c r="WTB120" s="77"/>
      <c r="WTC120" s="77"/>
      <c r="WTD120" s="77"/>
      <c r="WTE120" s="77"/>
      <c r="WTF120" s="77"/>
      <c r="WTG120" s="77"/>
      <c r="WTH120" s="77"/>
      <c r="WTI120" s="77"/>
      <c r="WTJ120" s="77"/>
      <c r="WTK120" s="77"/>
      <c r="WTL120" s="77"/>
      <c r="WTM120" s="77"/>
      <c r="WTN120" s="77"/>
      <c r="WTO120" s="77"/>
      <c r="WTP120" s="77"/>
      <c r="WTQ120" s="77"/>
      <c r="WTR120" s="77"/>
      <c r="WTS120" s="77"/>
      <c r="WTT120" s="77"/>
      <c r="WTU120" s="77"/>
      <c r="WTV120" s="77"/>
      <c r="WTW120" s="77"/>
      <c r="WTX120" s="77"/>
      <c r="WTY120" s="77"/>
      <c r="WTZ120" s="77"/>
      <c r="WUA120" s="77"/>
      <c r="WUB120" s="77"/>
      <c r="WUC120" s="77"/>
      <c r="WUD120" s="77"/>
      <c r="WUE120" s="77"/>
      <c r="WUF120" s="77"/>
      <c r="WUG120" s="77"/>
      <c r="WUH120" s="77"/>
      <c r="WUI120" s="77"/>
      <c r="WUJ120" s="77"/>
      <c r="WUK120" s="77"/>
      <c r="WUL120" s="77"/>
      <c r="WUM120" s="77"/>
      <c r="WUN120" s="77"/>
      <c r="WUO120" s="77"/>
      <c r="WUP120" s="77"/>
      <c r="WUQ120" s="77"/>
      <c r="WUR120" s="77"/>
      <c r="WUS120" s="77"/>
      <c r="WUT120" s="77"/>
      <c r="WUU120" s="77"/>
      <c r="WUV120" s="77"/>
      <c r="WUW120" s="77"/>
      <c r="WUX120" s="77"/>
      <c r="WUY120" s="77"/>
      <c r="WUZ120" s="77"/>
      <c r="WVA120" s="77"/>
      <c r="WVB120" s="77"/>
      <c r="WVC120" s="77"/>
      <c r="WVD120" s="77"/>
      <c r="WVE120" s="77"/>
      <c r="WVF120" s="77"/>
      <c r="WVG120" s="77"/>
      <c r="WVH120" s="77"/>
      <c r="WVI120" s="77"/>
      <c r="WVJ120" s="77"/>
      <c r="WVK120" s="77"/>
      <c r="WVL120" s="77"/>
      <c r="WVM120" s="77"/>
      <c r="WVN120" s="77"/>
      <c r="WVO120" s="77"/>
      <c r="WVP120" s="77"/>
      <c r="WVQ120" s="77"/>
      <c r="WVR120" s="77"/>
      <c r="WVS120" s="77"/>
      <c r="WVT120" s="77"/>
      <c r="WVU120" s="77"/>
      <c r="WVV120" s="77"/>
      <c r="WVW120" s="77"/>
      <c r="WVX120" s="77"/>
      <c r="WVY120" s="77"/>
      <c r="WVZ120" s="77"/>
      <c r="WWA120" s="77"/>
      <c r="WWB120" s="77"/>
      <c r="WWC120" s="77"/>
      <c r="WWD120" s="77"/>
      <c r="WWE120" s="77"/>
      <c r="WWF120" s="77"/>
      <c r="WWG120" s="77"/>
      <c r="WWH120" s="77"/>
      <c r="WWI120" s="77"/>
      <c r="WWJ120" s="77"/>
      <c r="WWK120" s="77"/>
      <c r="WWL120" s="77"/>
      <c r="WWM120" s="77"/>
      <c r="WWN120" s="77"/>
      <c r="WWO120" s="77"/>
      <c r="WWP120" s="77"/>
      <c r="WWQ120" s="77"/>
      <c r="WWR120" s="77"/>
      <c r="WWS120" s="77"/>
      <c r="WWT120" s="77"/>
      <c r="WWU120" s="77"/>
      <c r="WWV120" s="77"/>
      <c r="WWW120" s="77"/>
      <c r="WWX120" s="77"/>
      <c r="WWY120" s="77"/>
      <c r="WWZ120" s="77"/>
      <c r="WXA120" s="77"/>
      <c r="WXB120" s="77"/>
      <c r="WXC120" s="77"/>
      <c r="WXD120" s="77"/>
      <c r="WXE120" s="77"/>
      <c r="WXF120" s="77"/>
      <c r="WXG120" s="77"/>
      <c r="WXH120" s="77"/>
      <c r="WXI120" s="77"/>
      <c r="WXJ120" s="77"/>
      <c r="WXK120" s="77"/>
      <c r="WXL120" s="77"/>
      <c r="WXM120" s="77"/>
      <c r="WXN120" s="77"/>
      <c r="WXO120" s="77"/>
      <c r="WXP120" s="77"/>
      <c r="WXQ120" s="77"/>
      <c r="WXR120" s="77"/>
      <c r="WXS120" s="77"/>
      <c r="WXT120" s="77"/>
      <c r="WXU120" s="77"/>
      <c r="WXV120" s="77"/>
      <c r="WXW120" s="77"/>
      <c r="WXX120" s="77"/>
      <c r="WXY120" s="77"/>
      <c r="WXZ120" s="77"/>
      <c r="WYA120" s="77"/>
      <c r="WYB120" s="77"/>
      <c r="WYC120" s="77"/>
      <c r="WYD120" s="77"/>
      <c r="WYE120" s="77"/>
      <c r="WYF120" s="77"/>
      <c r="WYG120" s="77"/>
      <c r="WYH120" s="77"/>
      <c r="WYI120" s="77"/>
      <c r="WYJ120" s="77"/>
      <c r="WYK120" s="77"/>
      <c r="WYL120" s="77"/>
      <c r="WYM120" s="77"/>
      <c r="WYN120" s="77"/>
      <c r="WYO120" s="77"/>
      <c r="WYP120" s="77"/>
      <c r="WYQ120" s="77"/>
      <c r="WYR120" s="77"/>
      <c r="WYS120" s="77"/>
      <c r="WYT120" s="77"/>
      <c r="WYU120" s="77"/>
      <c r="WYV120" s="77"/>
      <c r="WYW120" s="77"/>
      <c r="WYX120" s="77"/>
      <c r="WYY120" s="77"/>
      <c r="WYZ120" s="77"/>
      <c r="WZA120" s="77"/>
      <c r="WZB120" s="77"/>
      <c r="WZC120" s="77"/>
      <c r="WZD120" s="77"/>
      <c r="WZE120" s="77"/>
      <c r="WZF120" s="77"/>
      <c r="WZG120" s="77"/>
      <c r="WZH120" s="77"/>
      <c r="WZI120" s="77"/>
      <c r="WZJ120" s="77"/>
      <c r="WZK120" s="77"/>
      <c r="WZL120" s="77"/>
      <c r="WZM120" s="77"/>
      <c r="WZN120" s="77"/>
      <c r="WZO120" s="77"/>
      <c r="WZP120" s="77"/>
      <c r="WZQ120" s="77"/>
      <c r="WZR120" s="77"/>
      <c r="WZS120" s="77"/>
      <c r="WZT120" s="77"/>
      <c r="WZU120" s="77"/>
      <c r="WZV120" s="77"/>
      <c r="WZW120" s="77"/>
      <c r="WZX120" s="77"/>
      <c r="WZY120" s="77"/>
      <c r="WZZ120" s="77"/>
      <c r="XAA120" s="77"/>
      <c r="XAB120" s="77"/>
      <c r="XAC120" s="77"/>
      <c r="XAD120" s="77"/>
      <c r="XAE120" s="77"/>
      <c r="XAF120" s="77"/>
      <c r="XAG120" s="77"/>
      <c r="XAH120" s="77"/>
      <c r="XAI120" s="77"/>
      <c r="XAJ120" s="77"/>
      <c r="XAK120" s="77"/>
      <c r="XAL120" s="77"/>
      <c r="XAM120" s="77"/>
      <c r="XAN120" s="77"/>
      <c r="XAO120" s="77"/>
      <c r="XAP120" s="77"/>
      <c r="XAQ120" s="77"/>
      <c r="XAR120" s="77"/>
      <c r="XAS120" s="77"/>
      <c r="XAT120" s="77"/>
      <c r="XAU120" s="77"/>
      <c r="XAV120" s="77"/>
      <c r="XAW120" s="77"/>
      <c r="XAX120" s="77"/>
      <c r="XAY120" s="77"/>
      <c r="XAZ120" s="77"/>
      <c r="XBA120" s="77"/>
      <c r="XBB120" s="77"/>
      <c r="XBC120" s="77"/>
      <c r="XBD120" s="77"/>
      <c r="XBE120" s="77"/>
      <c r="XBF120" s="77"/>
      <c r="XBG120" s="77"/>
      <c r="XBH120" s="77"/>
      <c r="XBI120" s="77"/>
      <c r="XBJ120" s="77"/>
      <c r="XBK120" s="77"/>
      <c r="XBL120" s="77"/>
      <c r="XBM120" s="77"/>
      <c r="XBN120" s="77"/>
      <c r="XBO120" s="77"/>
      <c r="XBP120" s="77"/>
      <c r="XBQ120" s="77"/>
      <c r="XBR120" s="77"/>
      <c r="XBS120" s="77"/>
      <c r="XBT120" s="77"/>
      <c r="XBU120" s="77"/>
      <c r="XBV120" s="77"/>
      <c r="XBW120" s="77"/>
      <c r="XBX120" s="77"/>
      <c r="XBY120" s="77"/>
      <c r="XBZ120" s="77"/>
      <c r="XCA120" s="77"/>
      <c r="XCB120" s="77"/>
      <c r="XCC120" s="77"/>
      <c r="XCD120" s="77"/>
      <c r="XCE120" s="77"/>
      <c r="XCF120" s="77"/>
      <c r="XCG120" s="77"/>
      <c r="XCH120" s="77"/>
      <c r="XCI120" s="77"/>
      <c r="XCJ120" s="77"/>
      <c r="XCK120" s="77"/>
      <c r="XCL120" s="77"/>
      <c r="XCM120" s="77"/>
      <c r="XCN120" s="77"/>
      <c r="XCO120" s="77"/>
      <c r="XCP120" s="77"/>
      <c r="XCQ120" s="77"/>
      <c r="XCR120" s="77"/>
      <c r="XCS120" s="77"/>
      <c r="XCT120" s="77"/>
      <c r="XCU120" s="77"/>
      <c r="XCV120" s="77"/>
      <c r="XCW120" s="77"/>
      <c r="XCX120" s="77"/>
      <c r="XCY120" s="77"/>
      <c r="XCZ120" s="77"/>
      <c r="XDA120" s="77"/>
      <c r="XDB120" s="77"/>
      <c r="XDC120" s="77"/>
      <c r="XDD120" s="77"/>
      <c r="XDE120" s="77"/>
      <c r="XDF120" s="77"/>
      <c r="XDG120" s="77"/>
      <c r="XDH120" s="77"/>
      <c r="XDI120" s="77"/>
      <c r="XDJ120" s="77"/>
      <c r="XDK120" s="77"/>
      <c r="XDL120" s="77"/>
      <c r="XDM120" s="77"/>
      <c r="XDN120" s="77"/>
      <c r="XDO120" s="77"/>
      <c r="XDP120" s="77"/>
      <c r="XDQ120" s="77"/>
      <c r="XDR120" s="77"/>
      <c r="XDS120" s="77"/>
      <c r="XDT120" s="77"/>
      <c r="XDU120" s="77"/>
      <c r="XDV120" s="77"/>
      <c r="XDW120" s="77"/>
      <c r="XDX120" s="77"/>
      <c r="XDY120" s="77"/>
      <c r="XDZ120" s="77"/>
      <c r="XEA120" s="77"/>
      <c r="XEB120" s="77"/>
      <c r="XEC120" s="77"/>
      <c r="XED120" s="77"/>
      <c r="XEE120" s="77"/>
      <c r="XEF120" s="77"/>
      <c r="XEG120" s="77"/>
      <c r="XEH120" s="77"/>
      <c r="XEI120" s="77"/>
      <c r="XEJ120" s="77"/>
      <c r="XEK120" s="77"/>
      <c r="XEL120" s="77"/>
      <c r="XEM120" s="77"/>
      <c r="XEN120" s="77"/>
      <c r="XEO120" s="77"/>
      <c r="XEP120" s="77"/>
      <c r="XEQ120" s="77"/>
      <c r="XER120" s="77"/>
      <c r="XES120" s="77"/>
      <c r="XET120" s="77"/>
      <c r="XEU120" s="77"/>
      <c r="XEV120" s="77"/>
      <c r="XEW120" s="77"/>
      <c r="XEX120" s="77"/>
      <c r="XEY120" s="77"/>
    </row>
    <row r="121" spans="1:16379" s="50" customFormat="1" x14ac:dyDescent="0.25">
      <c r="A121" s="77" t="s">
        <v>145</v>
      </c>
      <c r="B121" s="54"/>
      <c r="C121" s="78">
        <v>1</v>
      </c>
      <c r="D121" s="78">
        <v>1.47</v>
      </c>
      <c r="E121" s="78">
        <v>0</v>
      </c>
      <c r="F121" s="78">
        <v>0</v>
      </c>
      <c r="G121" s="78">
        <v>1</v>
      </c>
      <c r="H121" s="78">
        <v>1.7290000000000001</v>
      </c>
      <c r="I121" s="78">
        <v>1.754</v>
      </c>
      <c r="J121" s="78">
        <v>1.754</v>
      </c>
      <c r="K121" s="78">
        <v>1.6</v>
      </c>
      <c r="L121" s="78">
        <v>1.6</v>
      </c>
      <c r="M121" s="78">
        <v>1.05</v>
      </c>
      <c r="N121" s="78">
        <v>0</v>
      </c>
      <c r="O121" s="78"/>
      <c r="P121" s="78"/>
      <c r="Q121" s="78"/>
      <c r="R121" s="78"/>
      <c r="S121" s="78" t="s">
        <v>523</v>
      </c>
      <c r="T121" s="78" t="s">
        <v>523</v>
      </c>
      <c r="U121" s="78" t="s">
        <v>523</v>
      </c>
      <c r="V121" s="78" t="s">
        <v>523</v>
      </c>
      <c r="W121" s="78" t="s">
        <v>523</v>
      </c>
      <c r="X121" s="78" t="s">
        <v>523</v>
      </c>
      <c r="Y121" s="78" t="s">
        <v>523</v>
      </c>
      <c r="Z121" s="78"/>
      <c r="AA121" s="78" t="s">
        <v>523</v>
      </c>
      <c r="AB121" s="74"/>
      <c r="AE121" s="77"/>
      <c r="AF121" s="75"/>
      <c r="AG121" s="76"/>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c r="EO121" s="77"/>
      <c r="EP121" s="77"/>
      <c r="EQ121" s="77"/>
      <c r="ER121" s="77"/>
      <c r="ES121" s="77"/>
      <c r="ET121" s="77"/>
      <c r="EU121" s="77"/>
      <c r="EV121" s="77"/>
      <c r="EW121" s="77"/>
      <c r="EX121" s="77"/>
      <c r="EY121" s="77"/>
      <c r="EZ121" s="77"/>
      <c r="FA121" s="77"/>
      <c r="FB121" s="77"/>
      <c r="FC121" s="77"/>
      <c r="FD121" s="77"/>
      <c r="FE121" s="77"/>
      <c r="FF121" s="77"/>
      <c r="FG121" s="77"/>
      <c r="FH121" s="77"/>
      <c r="FI121" s="77"/>
      <c r="FJ121" s="77"/>
      <c r="FK121" s="77"/>
      <c r="FL121" s="77"/>
      <c r="FM121" s="77"/>
      <c r="FN121" s="77"/>
      <c r="FO121" s="77"/>
      <c r="FP121" s="77"/>
      <c r="FQ121" s="77"/>
      <c r="FR121" s="77"/>
      <c r="FS121" s="77"/>
      <c r="FT121" s="77"/>
      <c r="FU121" s="77"/>
      <c r="FV121" s="77"/>
      <c r="FW121" s="77"/>
      <c r="FX121" s="77"/>
      <c r="FY121" s="77"/>
      <c r="FZ121" s="77"/>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77"/>
      <c r="IV121" s="77"/>
      <c r="IW121" s="77"/>
      <c r="IX121" s="77"/>
      <c r="IY121" s="77"/>
      <c r="IZ121" s="77"/>
      <c r="JA121" s="77"/>
      <c r="JB121" s="77"/>
      <c r="JC121" s="77"/>
      <c r="JD121" s="77"/>
      <c r="JE121" s="77"/>
      <c r="JF121" s="77"/>
      <c r="JG121" s="77"/>
      <c r="JH121" s="77"/>
      <c r="JI121" s="77"/>
      <c r="JJ121" s="77"/>
      <c r="JK121" s="77"/>
      <c r="JL121" s="77"/>
      <c r="JM121" s="77"/>
      <c r="JN121" s="77"/>
      <c r="JO121" s="77"/>
      <c r="JP121" s="77"/>
      <c r="JQ121" s="77"/>
      <c r="JR121" s="77"/>
      <c r="JS121" s="77"/>
      <c r="JT121" s="77"/>
      <c r="JU121" s="77"/>
      <c r="JV121" s="77"/>
      <c r="JW121" s="77"/>
      <c r="JX121" s="77"/>
      <c r="JY121" s="77"/>
      <c r="JZ121" s="77"/>
      <c r="KA121" s="77"/>
      <c r="KB121" s="77"/>
      <c r="KC121" s="77"/>
      <c r="KD121" s="77"/>
      <c r="KE121" s="77"/>
      <c r="KF121" s="77"/>
      <c r="KG121" s="77"/>
      <c r="KH121" s="77"/>
      <c r="KI121" s="77"/>
      <c r="KJ121" s="77"/>
      <c r="KK121" s="77"/>
      <c r="KL121" s="77"/>
      <c r="KM121" s="77"/>
      <c r="KN121" s="77"/>
      <c r="KO121" s="77"/>
      <c r="KP121" s="77"/>
      <c r="KQ121" s="77"/>
      <c r="KR121" s="77"/>
      <c r="KS121" s="77"/>
      <c r="KT121" s="77"/>
      <c r="KU121" s="77"/>
      <c r="KV121" s="77"/>
      <c r="KW121" s="77"/>
      <c r="KX121" s="77"/>
      <c r="KY121" s="77"/>
      <c r="KZ121" s="77"/>
      <c r="LA121" s="77"/>
      <c r="LB121" s="77"/>
      <c r="LC121" s="77"/>
      <c r="LD121" s="77"/>
      <c r="LE121" s="77"/>
      <c r="LF121" s="77"/>
      <c r="LG121" s="77"/>
      <c r="LH121" s="77"/>
      <c r="LI121" s="77"/>
      <c r="LJ121" s="77"/>
      <c r="LK121" s="77"/>
      <c r="LL121" s="77"/>
      <c r="LM121" s="77"/>
      <c r="LN121" s="77"/>
      <c r="LO121" s="77"/>
      <c r="LP121" s="77"/>
      <c r="LQ121" s="77"/>
      <c r="LR121" s="77"/>
      <c r="LS121" s="77"/>
      <c r="LT121" s="77"/>
      <c r="LU121" s="77"/>
      <c r="LV121" s="77"/>
      <c r="LW121" s="77"/>
      <c r="LX121" s="77"/>
      <c r="LY121" s="77"/>
      <c r="LZ121" s="77"/>
      <c r="MA121" s="77"/>
      <c r="MB121" s="77"/>
      <c r="MC121" s="77"/>
      <c r="MD121" s="77"/>
      <c r="ME121" s="77"/>
      <c r="MF121" s="77"/>
      <c r="MG121" s="77"/>
      <c r="MH121" s="77"/>
      <c r="MI121" s="77"/>
      <c r="MJ121" s="77"/>
      <c r="MK121" s="77"/>
      <c r="ML121" s="77"/>
      <c r="MM121" s="77"/>
      <c r="MN121" s="77"/>
      <c r="MO121" s="77"/>
      <c r="MP121" s="77"/>
      <c r="MQ121" s="77"/>
      <c r="MR121" s="77"/>
      <c r="MS121" s="77"/>
      <c r="MT121" s="77"/>
      <c r="MU121" s="77"/>
      <c r="MV121" s="77"/>
      <c r="MW121" s="77"/>
      <c r="MX121" s="77"/>
      <c r="MY121" s="77"/>
      <c r="MZ121" s="77"/>
      <c r="NA121" s="77"/>
      <c r="NB121" s="77"/>
      <c r="NC121" s="77"/>
      <c r="ND121" s="77"/>
      <c r="NE121" s="77"/>
      <c r="NF121" s="77"/>
      <c r="NG121" s="77"/>
      <c r="NH121" s="77"/>
      <c r="NI121" s="77"/>
      <c r="NJ121" s="77"/>
      <c r="NK121" s="77"/>
      <c r="NL121" s="77"/>
      <c r="NM121" s="77"/>
      <c r="NN121" s="77"/>
      <c r="NO121" s="77"/>
      <c r="NP121" s="77"/>
      <c r="NQ121" s="77"/>
      <c r="NR121" s="77"/>
      <c r="NS121" s="77"/>
      <c r="NT121" s="77"/>
      <c r="NU121" s="77"/>
      <c r="NV121" s="77"/>
      <c r="NW121" s="77"/>
      <c r="NX121" s="77"/>
      <c r="NY121" s="77"/>
      <c r="NZ121" s="77"/>
      <c r="OA121" s="77"/>
      <c r="OB121" s="77"/>
      <c r="OC121" s="77"/>
      <c r="OD121" s="77"/>
      <c r="OE121" s="77"/>
      <c r="OF121" s="77"/>
      <c r="OG121" s="77"/>
      <c r="OH121" s="77"/>
      <c r="OI121" s="77"/>
      <c r="OJ121" s="77"/>
      <c r="OK121" s="77"/>
      <c r="OL121" s="77"/>
      <c r="OM121" s="77"/>
      <c r="ON121" s="77"/>
      <c r="OO121" s="77"/>
      <c r="OP121" s="77"/>
      <c r="OQ121" s="77"/>
      <c r="OR121" s="77"/>
      <c r="OS121" s="77"/>
      <c r="OT121" s="77"/>
      <c r="OU121" s="77"/>
      <c r="OV121" s="77"/>
      <c r="OW121" s="77"/>
      <c r="OX121" s="77"/>
      <c r="OY121" s="77"/>
      <c r="OZ121" s="77"/>
      <c r="PA121" s="77"/>
      <c r="PB121" s="77"/>
      <c r="PC121" s="77"/>
      <c r="PD121" s="77"/>
      <c r="PE121" s="77"/>
      <c r="PF121" s="77"/>
      <c r="PG121" s="77"/>
      <c r="PH121" s="77"/>
      <c r="PI121" s="77"/>
      <c r="PJ121" s="77"/>
      <c r="PK121" s="77"/>
      <c r="PL121" s="77"/>
      <c r="PM121" s="77"/>
      <c r="PN121" s="77"/>
      <c r="PO121" s="77"/>
      <c r="PP121" s="77"/>
      <c r="PQ121" s="77"/>
      <c r="PR121" s="77"/>
      <c r="PS121" s="77"/>
      <c r="PT121" s="77"/>
      <c r="PU121" s="77"/>
      <c r="PV121" s="77"/>
      <c r="PW121" s="77"/>
      <c r="PX121" s="77"/>
      <c r="PY121" s="77"/>
      <c r="PZ121" s="77"/>
      <c r="QA121" s="77"/>
      <c r="QB121" s="77"/>
      <c r="QC121" s="77"/>
      <c r="QD121" s="77"/>
      <c r="QE121" s="77"/>
      <c r="QF121" s="77"/>
      <c r="QG121" s="77"/>
      <c r="QH121" s="77"/>
      <c r="QI121" s="77"/>
      <c r="QJ121" s="77"/>
      <c r="QK121" s="77"/>
      <c r="QL121" s="77"/>
      <c r="QM121" s="77"/>
      <c r="QN121" s="77"/>
      <c r="QO121" s="77"/>
      <c r="QP121" s="77"/>
      <c r="QQ121" s="77"/>
      <c r="QR121" s="77"/>
      <c r="QS121" s="77"/>
      <c r="QT121" s="77"/>
      <c r="QU121" s="77"/>
      <c r="QV121" s="77"/>
      <c r="QW121" s="77"/>
      <c r="QX121" s="77"/>
      <c r="QY121" s="77"/>
      <c r="QZ121" s="77"/>
      <c r="RA121" s="77"/>
      <c r="RB121" s="77"/>
      <c r="RC121" s="77"/>
      <c r="RD121" s="77"/>
      <c r="RE121" s="77"/>
      <c r="RF121" s="77"/>
      <c r="RG121" s="77"/>
      <c r="RH121" s="77"/>
      <c r="RI121" s="77"/>
      <c r="RJ121" s="77"/>
      <c r="RK121" s="77"/>
      <c r="RL121" s="77"/>
      <c r="RM121" s="77"/>
      <c r="RN121" s="77"/>
      <c r="RO121" s="77"/>
      <c r="RP121" s="77"/>
      <c r="RQ121" s="77"/>
      <c r="RR121" s="77"/>
      <c r="RS121" s="77"/>
      <c r="RT121" s="77"/>
      <c r="RU121" s="77"/>
      <c r="RV121" s="77"/>
      <c r="RW121" s="77"/>
      <c r="RX121" s="77"/>
      <c r="RY121" s="77"/>
      <c r="RZ121" s="77"/>
      <c r="SA121" s="77"/>
      <c r="SB121" s="77"/>
      <c r="SC121" s="77"/>
      <c r="SD121" s="77"/>
      <c r="SE121" s="77"/>
      <c r="SF121" s="77"/>
      <c r="SG121" s="77"/>
      <c r="SH121" s="77"/>
      <c r="SI121" s="77"/>
      <c r="SJ121" s="77"/>
      <c r="SK121" s="77"/>
      <c r="SL121" s="77"/>
      <c r="SM121" s="77"/>
      <c r="SN121" s="77"/>
      <c r="SO121" s="77"/>
      <c r="SP121" s="77"/>
      <c r="SQ121" s="77"/>
      <c r="SR121" s="77"/>
      <c r="SS121" s="77"/>
      <c r="ST121" s="77"/>
      <c r="SU121" s="77"/>
      <c r="SV121" s="77"/>
      <c r="SW121" s="77"/>
      <c r="SX121" s="77"/>
      <c r="SY121" s="77"/>
      <c r="SZ121" s="77"/>
      <c r="TA121" s="77"/>
      <c r="TB121" s="77"/>
      <c r="TC121" s="77"/>
      <c r="TD121" s="77"/>
      <c r="TE121" s="77"/>
      <c r="TF121" s="77"/>
      <c r="TG121" s="77"/>
      <c r="TH121" s="77"/>
      <c r="TI121" s="77"/>
      <c r="TJ121" s="77"/>
      <c r="TK121" s="77"/>
      <c r="TL121" s="77"/>
      <c r="TM121" s="77"/>
      <c r="TN121" s="77"/>
      <c r="TO121" s="77"/>
      <c r="TP121" s="77"/>
      <c r="TQ121" s="77"/>
      <c r="TR121" s="77"/>
      <c r="TS121" s="77"/>
      <c r="TT121" s="77"/>
      <c r="TU121" s="77"/>
      <c r="TV121" s="77"/>
      <c r="TW121" s="77"/>
      <c r="TX121" s="77"/>
      <c r="TY121" s="77"/>
      <c r="TZ121" s="77"/>
      <c r="UA121" s="77"/>
      <c r="UB121" s="77"/>
      <c r="UC121" s="77"/>
      <c r="UD121" s="77"/>
      <c r="UE121" s="77"/>
      <c r="UF121" s="77"/>
      <c r="UG121" s="77"/>
      <c r="UH121" s="77"/>
      <c r="UI121" s="77"/>
      <c r="UJ121" s="77"/>
      <c r="UK121" s="77"/>
      <c r="UL121" s="77"/>
      <c r="UM121" s="77"/>
      <c r="UN121" s="77"/>
      <c r="UO121" s="77"/>
      <c r="UP121" s="77"/>
      <c r="UQ121" s="77"/>
      <c r="UR121" s="77"/>
      <c r="US121" s="77"/>
      <c r="UT121" s="77"/>
      <c r="UU121" s="77"/>
      <c r="UV121" s="77"/>
      <c r="UW121" s="77"/>
      <c r="UX121" s="77"/>
      <c r="UY121" s="77"/>
      <c r="UZ121" s="77"/>
      <c r="VA121" s="77"/>
      <c r="VB121" s="77"/>
      <c r="VC121" s="77"/>
      <c r="VD121" s="77"/>
      <c r="VE121" s="77"/>
      <c r="VF121" s="77"/>
      <c r="VG121" s="77"/>
      <c r="VH121" s="77"/>
      <c r="VI121" s="77"/>
      <c r="VJ121" s="77"/>
      <c r="VK121" s="77"/>
      <c r="VL121" s="77"/>
      <c r="VM121" s="77"/>
      <c r="VN121" s="77"/>
      <c r="VO121" s="77"/>
      <c r="VP121" s="77"/>
      <c r="VQ121" s="77"/>
      <c r="VR121" s="77"/>
      <c r="VS121" s="77"/>
      <c r="VT121" s="77"/>
      <c r="VU121" s="77"/>
      <c r="VV121" s="77"/>
      <c r="VW121" s="77"/>
      <c r="VX121" s="77"/>
      <c r="VY121" s="77"/>
      <c r="VZ121" s="77"/>
      <c r="WA121" s="77"/>
      <c r="WB121" s="77"/>
      <c r="WC121" s="77"/>
      <c r="WD121" s="77"/>
      <c r="WE121" s="77"/>
      <c r="WF121" s="77"/>
      <c r="WG121" s="77"/>
      <c r="WH121" s="77"/>
      <c r="WI121" s="77"/>
      <c r="WJ121" s="77"/>
      <c r="WK121" s="77"/>
      <c r="WL121" s="77"/>
      <c r="WM121" s="77"/>
      <c r="WN121" s="77"/>
      <c r="WO121" s="77"/>
      <c r="WP121" s="77"/>
      <c r="WQ121" s="77"/>
      <c r="WR121" s="77"/>
      <c r="WS121" s="77"/>
      <c r="WT121" s="77"/>
      <c r="WU121" s="77"/>
      <c r="WV121" s="77"/>
      <c r="WW121" s="77"/>
      <c r="WX121" s="77"/>
      <c r="WY121" s="77"/>
      <c r="WZ121" s="77"/>
      <c r="XA121" s="77"/>
      <c r="XB121" s="77"/>
      <c r="XC121" s="77"/>
      <c r="XD121" s="77"/>
      <c r="XE121" s="77"/>
      <c r="XF121" s="77"/>
      <c r="XG121" s="77"/>
      <c r="XH121" s="77"/>
      <c r="XI121" s="77"/>
      <c r="XJ121" s="77"/>
      <c r="XK121" s="77"/>
      <c r="XL121" s="77"/>
      <c r="XM121" s="77"/>
      <c r="XN121" s="77"/>
      <c r="XO121" s="77"/>
      <c r="XP121" s="77"/>
      <c r="XQ121" s="77"/>
      <c r="XR121" s="77"/>
      <c r="XS121" s="77"/>
      <c r="XT121" s="77"/>
      <c r="XU121" s="77"/>
      <c r="XV121" s="77"/>
      <c r="XW121" s="77"/>
      <c r="XX121" s="77"/>
      <c r="XY121" s="77"/>
      <c r="XZ121" s="77"/>
      <c r="YA121" s="77"/>
      <c r="YB121" s="77"/>
      <c r="YC121" s="77"/>
      <c r="YD121" s="77"/>
      <c r="YE121" s="77"/>
      <c r="YF121" s="77"/>
      <c r="YG121" s="77"/>
      <c r="YH121" s="77"/>
      <c r="YI121" s="77"/>
      <c r="YJ121" s="77"/>
      <c r="YK121" s="77"/>
      <c r="YL121" s="77"/>
      <c r="YM121" s="77"/>
      <c r="YN121" s="77"/>
      <c r="YO121" s="77"/>
      <c r="YP121" s="77"/>
      <c r="YQ121" s="77"/>
      <c r="YR121" s="77"/>
      <c r="YS121" s="77"/>
      <c r="YT121" s="77"/>
      <c r="YU121" s="77"/>
      <c r="YV121" s="77"/>
      <c r="YW121" s="77"/>
      <c r="YX121" s="77"/>
      <c r="YY121" s="77"/>
      <c r="YZ121" s="77"/>
      <c r="ZA121" s="77"/>
      <c r="ZB121" s="77"/>
      <c r="ZC121" s="77"/>
      <c r="ZD121" s="77"/>
      <c r="ZE121" s="77"/>
      <c r="ZF121" s="77"/>
      <c r="ZG121" s="77"/>
      <c r="ZH121" s="77"/>
      <c r="ZI121" s="77"/>
      <c r="ZJ121" s="77"/>
      <c r="ZK121" s="77"/>
      <c r="ZL121" s="77"/>
      <c r="ZM121" s="77"/>
      <c r="ZN121" s="77"/>
      <c r="ZO121" s="77"/>
      <c r="ZP121" s="77"/>
      <c r="ZQ121" s="77"/>
      <c r="ZR121" s="77"/>
      <c r="ZS121" s="77"/>
      <c r="ZT121" s="77"/>
      <c r="ZU121" s="77"/>
      <c r="ZV121" s="77"/>
      <c r="ZW121" s="77"/>
      <c r="ZX121" s="77"/>
      <c r="ZY121" s="77"/>
      <c r="ZZ121" s="77"/>
      <c r="AAA121" s="77"/>
      <c r="AAB121" s="77"/>
      <c r="AAC121" s="77"/>
      <c r="AAD121" s="77"/>
      <c r="AAE121" s="77"/>
      <c r="AAF121" s="77"/>
      <c r="AAG121" s="77"/>
      <c r="AAH121" s="77"/>
      <c r="AAI121" s="77"/>
      <c r="AAJ121" s="77"/>
      <c r="AAK121" s="77"/>
      <c r="AAL121" s="77"/>
      <c r="AAM121" s="77"/>
      <c r="AAN121" s="77"/>
      <c r="AAO121" s="77"/>
      <c r="AAP121" s="77"/>
      <c r="AAQ121" s="77"/>
      <c r="AAR121" s="77"/>
      <c r="AAS121" s="77"/>
      <c r="AAT121" s="77"/>
      <c r="AAU121" s="77"/>
      <c r="AAV121" s="77"/>
      <c r="AAW121" s="77"/>
      <c r="AAX121" s="77"/>
      <c r="AAY121" s="77"/>
      <c r="AAZ121" s="77"/>
      <c r="ABA121" s="77"/>
      <c r="ABB121" s="77"/>
      <c r="ABC121" s="77"/>
      <c r="ABD121" s="77"/>
      <c r="ABE121" s="77"/>
      <c r="ABF121" s="77"/>
      <c r="ABG121" s="77"/>
      <c r="ABH121" s="77"/>
      <c r="ABI121" s="77"/>
      <c r="ABJ121" s="77"/>
      <c r="ABK121" s="77"/>
      <c r="ABL121" s="77"/>
      <c r="ABM121" s="77"/>
      <c r="ABN121" s="77"/>
      <c r="ABO121" s="77"/>
      <c r="ABP121" s="77"/>
      <c r="ABQ121" s="77"/>
      <c r="ABR121" s="77"/>
      <c r="ABS121" s="77"/>
      <c r="ABT121" s="77"/>
      <c r="ABU121" s="77"/>
      <c r="ABV121" s="77"/>
      <c r="ABW121" s="77"/>
      <c r="ABX121" s="77"/>
      <c r="ABY121" s="77"/>
      <c r="ABZ121" s="77"/>
      <c r="ACA121" s="77"/>
      <c r="ACB121" s="77"/>
      <c r="ACC121" s="77"/>
      <c r="ACD121" s="77"/>
      <c r="ACE121" s="77"/>
      <c r="ACF121" s="77"/>
      <c r="ACG121" s="77"/>
      <c r="ACH121" s="77"/>
      <c r="ACI121" s="77"/>
      <c r="ACJ121" s="77"/>
      <c r="ACK121" s="77"/>
      <c r="ACL121" s="77"/>
      <c r="ACM121" s="77"/>
      <c r="ACN121" s="77"/>
      <c r="ACO121" s="77"/>
      <c r="ACP121" s="77"/>
      <c r="ACQ121" s="77"/>
      <c r="ACR121" s="77"/>
      <c r="ACS121" s="77"/>
      <c r="ACT121" s="77"/>
      <c r="ACU121" s="77"/>
      <c r="ACV121" s="77"/>
      <c r="ACW121" s="77"/>
      <c r="ACX121" s="77"/>
      <c r="ACY121" s="77"/>
      <c r="ACZ121" s="77"/>
      <c r="ADA121" s="77"/>
      <c r="ADB121" s="77"/>
      <c r="ADC121" s="77"/>
      <c r="ADD121" s="77"/>
      <c r="ADE121" s="77"/>
      <c r="ADF121" s="77"/>
      <c r="ADG121" s="77"/>
      <c r="ADH121" s="77"/>
      <c r="ADI121" s="77"/>
      <c r="ADJ121" s="77"/>
      <c r="ADK121" s="77"/>
      <c r="ADL121" s="77"/>
      <c r="ADM121" s="77"/>
      <c r="ADN121" s="77"/>
      <c r="ADO121" s="77"/>
      <c r="ADP121" s="77"/>
      <c r="ADQ121" s="77"/>
      <c r="ADR121" s="77"/>
      <c r="ADS121" s="77"/>
      <c r="ADT121" s="77"/>
      <c r="ADU121" s="77"/>
      <c r="ADV121" s="77"/>
      <c r="ADW121" s="77"/>
      <c r="ADX121" s="77"/>
      <c r="ADY121" s="77"/>
      <c r="ADZ121" s="77"/>
      <c r="AEA121" s="77"/>
      <c r="AEB121" s="77"/>
      <c r="AEC121" s="77"/>
      <c r="AED121" s="77"/>
      <c r="AEE121" s="77"/>
      <c r="AEF121" s="77"/>
      <c r="AEG121" s="77"/>
      <c r="AEH121" s="77"/>
      <c r="AEI121" s="77"/>
      <c r="AEJ121" s="77"/>
      <c r="AEK121" s="77"/>
      <c r="AEL121" s="77"/>
      <c r="AEM121" s="77"/>
      <c r="AEN121" s="77"/>
      <c r="AEO121" s="77"/>
      <c r="AEP121" s="77"/>
      <c r="AEQ121" s="77"/>
      <c r="AER121" s="77"/>
      <c r="AES121" s="77"/>
      <c r="AET121" s="77"/>
      <c r="AEU121" s="77"/>
      <c r="AEV121" s="77"/>
      <c r="AEW121" s="77"/>
      <c r="AEX121" s="77"/>
      <c r="AEY121" s="77"/>
      <c r="AEZ121" s="77"/>
      <c r="AFA121" s="77"/>
      <c r="AFB121" s="77"/>
      <c r="AFC121" s="77"/>
      <c r="AFD121" s="77"/>
      <c r="AFE121" s="77"/>
      <c r="AFF121" s="77"/>
      <c r="AFG121" s="77"/>
      <c r="AFH121" s="77"/>
      <c r="AFI121" s="77"/>
      <c r="AFJ121" s="77"/>
      <c r="AFK121" s="77"/>
      <c r="AFL121" s="77"/>
      <c r="AFM121" s="77"/>
      <c r="AFN121" s="77"/>
      <c r="AFO121" s="77"/>
      <c r="AFP121" s="77"/>
      <c r="AFQ121" s="77"/>
      <c r="AFR121" s="77"/>
      <c r="AFS121" s="77"/>
      <c r="AFT121" s="77"/>
      <c r="AFU121" s="77"/>
      <c r="AFV121" s="77"/>
      <c r="AFW121" s="77"/>
      <c r="AFX121" s="77"/>
      <c r="AFY121" s="77"/>
      <c r="AFZ121" s="77"/>
      <c r="AGA121" s="77"/>
      <c r="AGB121" s="77"/>
      <c r="AGC121" s="77"/>
      <c r="AGD121" s="77"/>
      <c r="AGE121" s="77"/>
      <c r="AGF121" s="77"/>
      <c r="AGG121" s="77"/>
      <c r="AGH121" s="77"/>
      <c r="AGI121" s="77"/>
      <c r="AGJ121" s="77"/>
      <c r="AGK121" s="77"/>
      <c r="AGL121" s="77"/>
      <c r="AGM121" s="77"/>
      <c r="AGN121" s="77"/>
      <c r="AGO121" s="77"/>
      <c r="AGP121" s="77"/>
      <c r="AGQ121" s="77"/>
      <c r="AGR121" s="77"/>
      <c r="AGS121" s="77"/>
      <c r="AGT121" s="77"/>
      <c r="AGU121" s="77"/>
      <c r="AGV121" s="77"/>
      <c r="AGW121" s="77"/>
      <c r="AGX121" s="77"/>
      <c r="AGY121" s="77"/>
      <c r="AGZ121" s="77"/>
      <c r="AHA121" s="77"/>
      <c r="AHB121" s="77"/>
      <c r="AHC121" s="77"/>
      <c r="AHD121" s="77"/>
      <c r="AHE121" s="77"/>
      <c r="AHF121" s="77"/>
      <c r="AHG121" s="77"/>
      <c r="AHH121" s="77"/>
      <c r="AHI121" s="77"/>
      <c r="AHJ121" s="77"/>
      <c r="AHK121" s="77"/>
      <c r="AHL121" s="77"/>
      <c r="AHM121" s="77"/>
      <c r="AHN121" s="77"/>
      <c r="AHO121" s="77"/>
      <c r="AHP121" s="77"/>
      <c r="AHQ121" s="77"/>
      <c r="AHR121" s="77"/>
      <c r="AHS121" s="77"/>
      <c r="AHT121" s="77"/>
      <c r="AHU121" s="77"/>
      <c r="AHV121" s="77"/>
      <c r="AHW121" s="77"/>
      <c r="AHX121" s="77"/>
      <c r="AHY121" s="77"/>
      <c r="AHZ121" s="77"/>
      <c r="AIA121" s="77"/>
      <c r="AIB121" s="77"/>
      <c r="AIC121" s="77"/>
      <c r="AID121" s="77"/>
      <c r="AIE121" s="77"/>
      <c r="AIF121" s="77"/>
      <c r="AIG121" s="77"/>
      <c r="AIH121" s="77"/>
      <c r="AII121" s="77"/>
      <c r="AIJ121" s="77"/>
      <c r="AIK121" s="77"/>
      <c r="AIL121" s="77"/>
      <c r="AIM121" s="77"/>
      <c r="AIN121" s="77"/>
      <c r="AIO121" s="77"/>
      <c r="AIP121" s="77"/>
      <c r="AIQ121" s="77"/>
      <c r="AIR121" s="77"/>
      <c r="AIS121" s="77"/>
      <c r="AIT121" s="77"/>
      <c r="AIU121" s="77"/>
      <c r="AIV121" s="77"/>
      <c r="AIW121" s="77"/>
      <c r="AIX121" s="77"/>
      <c r="AIY121" s="77"/>
      <c r="AIZ121" s="77"/>
      <c r="AJA121" s="77"/>
      <c r="AJB121" s="77"/>
      <c r="AJC121" s="77"/>
      <c r="AJD121" s="77"/>
      <c r="AJE121" s="77"/>
      <c r="AJF121" s="77"/>
      <c r="AJG121" s="77"/>
      <c r="AJH121" s="77"/>
      <c r="AJI121" s="77"/>
      <c r="AJJ121" s="77"/>
      <c r="AJK121" s="77"/>
      <c r="AJL121" s="77"/>
      <c r="AJM121" s="77"/>
      <c r="AJN121" s="77"/>
      <c r="AJO121" s="77"/>
      <c r="AJP121" s="77"/>
      <c r="AJQ121" s="77"/>
      <c r="AJR121" s="77"/>
      <c r="AJS121" s="77"/>
      <c r="AJT121" s="77"/>
      <c r="AJU121" s="77"/>
      <c r="AJV121" s="77"/>
      <c r="AJW121" s="77"/>
      <c r="AJX121" s="77"/>
      <c r="AJY121" s="77"/>
      <c r="AJZ121" s="77"/>
      <c r="AKA121" s="77"/>
      <c r="AKB121" s="77"/>
      <c r="AKC121" s="77"/>
      <c r="AKD121" s="77"/>
      <c r="AKE121" s="77"/>
      <c r="AKF121" s="77"/>
      <c r="AKG121" s="77"/>
      <c r="AKH121" s="77"/>
      <c r="AKI121" s="77"/>
      <c r="AKJ121" s="77"/>
      <c r="AKK121" s="77"/>
      <c r="AKL121" s="77"/>
      <c r="AKM121" s="77"/>
      <c r="AKN121" s="77"/>
      <c r="AKO121" s="77"/>
      <c r="AKP121" s="77"/>
      <c r="AKQ121" s="77"/>
      <c r="AKR121" s="77"/>
      <c r="AKS121" s="77"/>
      <c r="AKT121" s="77"/>
      <c r="AKU121" s="77"/>
      <c r="AKV121" s="77"/>
      <c r="AKW121" s="77"/>
      <c r="AKX121" s="77"/>
      <c r="AKY121" s="77"/>
      <c r="AKZ121" s="77"/>
      <c r="ALA121" s="77"/>
      <c r="ALB121" s="77"/>
      <c r="ALC121" s="77"/>
      <c r="ALD121" s="77"/>
      <c r="ALE121" s="77"/>
      <c r="ALF121" s="77"/>
      <c r="ALG121" s="77"/>
      <c r="ALH121" s="77"/>
      <c r="ALI121" s="77"/>
      <c r="ALJ121" s="77"/>
      <c r="ALK121" s="77"/>
      <c r="ALL121" s="77"/>
      <c r="ALM121" s="77"/>
      <c r="ALN121" s="77"/>
      <c r="ALO121" s="77"/>
      <c r="ALP121" s="77"/>
      <c r="ALQ121" s="77"/>
      <c r="ALR121" s="77"/>
      <c r="ALS121" s="77"/>
      <c r="ALT121" s="77"/>
      <c r="ALU121" s="77"/>
      <c r="ALV121" s="77"/>
      <c r="ALW121" s="77"/>
      <c r="ALX121" s="77"/>
      <c r="ALY121" s="77"/>
      <c r="ALZ121" s="77"/>
      <c r="AMA121" s="77"/>
      <c r="AMB121" s="77"/>
      <c r="AMC121" s="77"/>
      <c r="AMD121" s="77"/>
      <c r="AME121" s="77"/>
      <c r="AMF121" s="77"/>
      <c r="AMG121" s="77"/>
      <c r="AMH121" s="77"/>
      <c r="AMI121" s="77"/>
      <c r="AMJ121" s="77"/>
      <c r="AMK121" s="77"/>
      <c r="AML121" s="77"/>
      <c r="AMM121" s="77"/>
      <c r="AMN121" s="77"/>
      <c r="AMO121" s="77"/>
      <c r="AMP121" s="77"/>
      <c r="AMQ121" s="77"/>
      <c r="AMR121" s="77"/>
      <c r="AMS121" s="77"/>
      <c r="AMT121" s="77"/>
      <c r="AMU121" s="77"/>
      <c r="AMV121" s="77"/>
      <c r="AMW121" s="77"/>
      <c r="AMX121" s="77"/>
      <c r="AMY121" s="77"/>
      <c r="AMZ121" s="77"/>
      <c r="ANA121" s="77"/>
      <c r="ANB121" s="77"/>
      <c r="ANC121" s="77"/>
      <c r="AND121" s="77"/>
      <c r="ANE121" s="77"/>
      <c r="ANF121" s="77"/>
      <c r="ANG121" s="77"/>
      <c r="ANH121" s="77"/>
      <c r="ANI121" s="77"/>
      <c r="ANJ121" s="77"/>
      <c r="ANK121" s="77"/>
      <c r="ANL121" s="77"/>
      <c r="ANM121" s="77"/>
      <c r="ANN121" s="77"/>
      <c r="ANO121" s="77"/>
      <c r="ANP121" s="77"/>
      <c r="ANQ121" s="77"/>
      <c r="ANR121" s="77"/>
      <c r="ANS121" s="77"/>
      <c r="ANT121" s="77"/>
      <c r="ANU121" s="77"/>
      <c r="ANV121" s="77"/>
      <c r="ANW121" s="77"/>
      <c r="ANX121" s="77"/>
      <c r="ANY121" s="77"/>
      <c r="ANZ121" s="77"/>
      <c r="AOA121" s="77"/>
      <c r="AOB121" s="77"/>
      <c r="AOC121" s="77"/>
      <c r="AOD121" s="77"/>
      <c r="AOE121" s="77"/>
      <c r="AOF121" s="77"/>
      <c r="AOG121" s="77"/>
      <c r="AOH121" s="77"/>
      <c r="AOI121" s="77"/>
      <c r="AOJ121" s="77"/>
      <c r="AOK121" s="77"/>
      <c r="AOL121" s="77"/>
      <c r="AOM121" s="77"/>
      <c r="AON121" s="77"/>
      <c r="AOO121" s="77"/>
      <c r="AOP121" s="77"/>
      <c r="AOQ121" s="77"/>
      <c r="AOR121" s="77"/>
      <c r="AOS121" s="77"/>
      <c r="AOT121" s="77"/>
      <c r="AOU121" s="77"/>
      <c r="AOV121" s="77"/>
      <c r="AOW121" s="77"/>
      <c r="AOX121" s="77"/>
      <c r="AOY121" s="77"/>
      <c r="AOZ121" s="77"/>
      <c r="APA121" s="77"/>
      <c r="APB121" s="77"/>
      <c r="APC121" s="77"/>
      <c r="APD121" s="77"/>
      <c r="APE121" s="77"/>
      <c r="APF121" s="77"/>
      <c r="APG121" s="77"/>
      <c r="APH121" s="77"/>
      <c r="API121" s="77"/>
      <c r="APJ121" s="77"/>
      <c r="APK121" s="77"/>
      <c r="APL121" s="77"/>
      <c r="APM121" s="77"/>
      <c r="APN121" s="77"/>
      <c r="APO121" s="77"/>
      <c r="APP121" s="77"/>
      <c r="APQ121" s="77"/>
      <c r="APR121" s="77"/>
      <c r="APS121" s="77"/>
      <c r="APT121" s="77"/>
      <c r="APU121" s="77"/>
      <c r="APV121" s="77"/>
      <c r="APW121" s="77"/>
      <c r="APX121" s="77"/>
      <c r="APY121" s="77"/>
      <c r="APZ121" s="77"/>
      <c r="AQA121" s="77"/>
      <c r="AQB121" s="77"/>
      <c r="AQC121" s="77"/>
      <c r="AQD121" s="77"/>
      <c r="AQE121" s="77"/>
      <c r="AQF121" s="77"/>
      <c r="AQG121" s="77"/>
      <c r="AQH121" s="77"/>
      <c r="AQI121" s="77"/>
      <c r="AQJ121" s="77"/>
      <c r="AQK121" s="77"/>
      <c r="AQL121" s="77"/>
      <c r="AQM121" s="77"/>
      <c r="AQN121" s="77"/>
      <c r="AQO121" s="77"/>
      <c r="AQP121" s="77"/>
      <c r="AQQ121" s="77"/>
      <c r="AQR121" s="77"/>
      <c r="AQS121" s="77"/>
      <c r="AQT121" s="77"/>
      <c r="AQU121" s="77"/>
      <c r="AQV121" s="77"/>
      <c r="AQW121" s="77"/>
      <c r="AQX121" s="77"/>
      <c r="AQY121" s="77"/>
      <c r="AQZ121" s="77"/>
      <c r="ARA121" s="77"/>
      <c r="ARB121" s="77"/>
      <c r="ARC121" s="77"/>
      <c r="ARD121" s="77"/>
      <c r="ARE121" s="77"/>
      <c r="ARF121" s="77"/>
      <c r="ARG121" s="77"/>
      <c r="ARH121" s="77"/>
      <c r="ARI121" s="77"/>
      <c r="ARJ121" s="77"/>
      <c r="ARK121" s="77"/>
      <c r="ARL121" s="77"/>
      <c r="ARM121" s="77"/>
      <c r="ARN121" s="77"/>
      <c r="ARO121" s="77"/>
      <c r="ARP121" s="77"/>
      <c r="ARQ121" s="77"/>
      <c r="ARR121" s="77"/>
      <c r="ARS121" s="77"/>
      <c r="ART121" s="77"/>
      <c r="ARU121" s="77"/>
      <c r="ARV121" s="77"/>
      <c r="ARW121" s="77"/>
      <c r="ARX121" s="77"/>
      <c r="ARY121" s="77"/>
      <c r="ARZ121" s="77"/>
      <c r="ASA121" s="77"/>
      <c r="ASB121" s="77"/>
      <c r="ASC121" s="77"/>
      <c r="ASD121" s="77"/>
      <c r="ASE121" s="77"/>
      <c r="ASF121" s="77"/>
      <c r="ASG121" s="77"/>
      <c r="ASH121" s="77"/>
      <c r="ASI121" s="77"/>
      <c r="ASJ121" s="77"/>
      <c r="ASK121" s="77"/>
      <c r="ASL121" s="77"/>
      <c r="ASM121" s="77"/>
      <c r="ASN121" s="77"/>
      <c r="ASO121" s="77"/>
      <c r="ASP121" s="77"/>
      <c r="ASQ121" s="77"/>
      <c r="ASR121" s="77"/>
      <c r="ASS121" s="77"/>
      <c r="AST121" s="77"/>
      <c r="ASU121" s="77"/>
      <c r="ASV121" s="77"/>
      <c r="ASW121" s="77"/>
      <c r="ASX121" s="77"/>
      <c r="ASY121" s="77"/>
      <c r="ASZ121" s="77"/>
      <c r="ATA121" s="77"/>
      <c r="ATB121" s="77"/>
      <c r="ATC121" s="77"/>
      <c r="ATD121" s="77"/>
      <c r="ATE121" s="77"/>
      <c r="ATF121" s="77"/>
      <c r="ATG121" s="77"/>
      <c r="ATH121" s="77"/>
      <c r="ATI121" s="77"/>
      <c r="ATJ121" s="77"/>
      <c r="ATK121" s="77"/>
      <c r="ATL121" s="77"/>
      <c r="ATM121" s="77"/>
      <c r="ATN121" s="77"/>
      <c r="ATO121" s="77"/>
      <c r="ATP121" s="77"/>
      <c r="ATQ121" s="77"/>
      <c r="ATR121" s="77"/>
      <c r="ATS121" s="77"/>
      <c r="ATT121" s="77"/>
      <c r="ATU121" s="77"/>
      <c r="ATV121" s="77"/>
      <c r="ATW121" s="77"/>
      <c r="ATX121" s="77"/>
      <c r="ATY121" s="77"/>
      <c r="ATZ121" s="77"/>
      <c r="AUA121" s="77"/>
      <c r="AUB121" s="77"/>
      <c r="AUC121" s="77"/>
      <c r="AUD121" s="77"/>
      <c r="AUE121" s="77"/>
      <c r="AUF121" s="77"/>
      <c r="AUG121" s="77"/>
      <c r="AUH121" s="77"/>
      <c r="AUI121" s="77"/>
      <c r="AUJ121" s="77"/>
      <c r="AUK121" s="77"/>
      <c r="AUL121" s="77"/>
      <c r="AUM121" s="77"/>
      <c r="AUN121" s="77"/>
      <c r="AUO121" s="77"/>
      <c r="AUP121" s="77"/>
      <c r="AUQ121" s="77"/>
      <c r="AUR121" s="77"/>
      <c r="AUS121" s="77"/>
      <c r="AUT121" s="77"/>
      <c r="AUU121" s="77"/>
      <c r="AUV121" s="77"/>
      <c r="AUW121" s="77"/>
      <c r="AUX121" s="77"/>
      <c r="AUY121" s="77"/>
      <c r="AUZ121" s="77"/>
      <c r="AVA121" s="77"/>
      <c r="AVB121" s="77"/>
      <c r="AVC121" s="77"/>
      <c r="AVD121" s="77"/>
      <c r="AVE121" s="77"/>
      <c r="AVF121" s="77"/>
      <c r="AVG121" s="77"/>
      <c r="AVH121" s="77"/>
      <c r="AVI121" s="77"/>
      <c r="AVJ121" s="77"/>
      <c r="AVK121" s="77"/>
      <c r="AVL121" s="77"/>
      <c r="AVM121" s="77"/>
      <c r="AVN121" s="77"/>
      <c r="AVO121" s="77"/>
      <c r="AVP121" s="77"/>
      <c r="AVQ121" s="77"/>
      <c r="AVR121" s="77"/>
      <c r="AVS121" s="77"/>
      <c r="AVT121" s="77"/>
      <c r="AVU121" s="77"/>
      <c r="AVV121" s="77"/>
      <c r="AVW121" s="77"/>
      <c r="AVX121" s="77"/>
      <c r="AVY121" s="77"/>
      <c r="AVZ121" s="77"/>
      <c r="AWA121" s="77"/>
      <c r="AWB121" s="77"/>
      <c r="AWC121" s="77"/>
      <c r="AWD121" s="77"/>
      <c r="AWE121" s="77"/>
      <c r="AWF121" s="77"/>
      <c r="AWG121" s="77"/>
      <c r="AWH121" s="77"/>
      <c r="AWI121" s="77"/>
      <c r="AWJ121" s="77"/>
      <c r="AWK121" s="77"/>
      <c r="AWL121" s="77"/>
      <c r="AWM121" s="77"/>
      <c r="AWN121" s="77"/>
      <c r="AWO121" s="77"/>
      <c r="AWP121" s="77"/>
      <c r="AWQ121" s="77"/>
      <c r="AWR121" s="77"/>
      <c r="AWS121" s="77"/>
      <c r="AWT121" s="77"/>
      <c r="AWU121" s="77"/>
      <c r="AWV121" s="77"/>
      <c r="AWW121" s="77"/>
      <c r="AWX121" s="77"/>
      <c r="AWY121" s="77"/>
      <c r="AWZ121" s="77"/>
      <c r="AXA121" s="77"/>
      <c r="AXB121" s="77"/>
      <c r="AXC121" s="77"/>
      <c r="AXD121" s="77"/>
      <c r="AXE121" s="77"/>
      <c r="AXF121" s="77"/>
      <c r="AXG121" s="77"/>
      <c r="AXH121" s="77"/>
      <c r="AXI121" s="77"/>
      <c r="AXJ121" s="77"/>
      <c r="AXK121" s="77"/>
      <c r="AXL121" s="77"/>
      <c r="AXM121" s="77"/>
      <c r="AXN121" s="77"/>
      <c r="AXO121" s="77"/>
      <c r="AXP121" s="77"/>
      <c r="AXQ121" s="77"/>
      <c r="AXR121" s="77"/>
      <c r="AXS121" s="77"/>
      <c r="AXT121" s="77"/>
      <c r="AXU121" s="77"/>
      <c r="AXV121" s="77"/>
      <c r="AXW121" s="77"/>
      <c r="AXX121" s="77"/>
      <c r="AXY121" s="77"/>
      <c r="AXZ121" s="77"/>
      <c r="AYA121" s="77"/>
      <c r="AYB121" s="77"/>
      <c r="AYC121" s="77"/>
      <c r="AYD121" s="77"/>
      <c r="AYE121" s="77"/>
      <c r="AYF121" s="77"/>
      <c r="AYG121" s="77"/>
      <c r="AYH121" s="77"/>
      <c r="AYI121" s="77"/>
      <c r="AYJ121" s="77"/>
      <c r="AYK121" s="77"/>
      <c r="AYL121" s="77"/>
      <c r="AYM121" s="77"/>
      <c r="AYN121" s="77"/>
      <c r="AYO121" s="77"/>
      <c r="AYP121" s="77"/>
      <c r="AYQ121" s="77"/>
      <c r="AYR121" s="77"/>
      <c r="AYS121" s="77"/>
      <c r="AYT121" s="77"/>
      <c r="AYU121" s="77"/>
      <c r="AYV121" s="77"/>
      <c r="AYW121" s="77"/>
      <c r="AYX121" s="77"/>
      <c r="AYY121" s="77"/>
      <c r="AYZ121" s="77"/>
      <c r="AZA121" s="77"/>
      <c r="AZB121" s="77"/>
      <c r="AZC121" s="77"/>
      <c r="AZD121" s="77"/>
      <c r="AZE121" s="77"/>
      <c r="AZF121" s="77"/>
      <c r="AZG121" s="77"/>
      <c r="AZH121" s="77"/>
      <c r="AZI121" s="77"/>
      <c r="AZJ121" s="77"/>
      <c r="AZK121" s="77"/>
      <c r="AZL121" s="77"/>
      <c r="AZM121" s="77"/>
      <c r="AZN121" s="77"/>
      <c r="AZO121" s="77"/>
      <c r="AZP121" s="77"/>
      <c r="AZQ121" s="77"/>
      <c r="AZR121" s="77"/>
      <c r="AZS121" s="77"/>
      <c r="AZT121" s="77"/>
      <c r="AZU121" s="77"/>
      <c r="AZV121" s="77"/>
      <c r="AZW121" s="77"/>
      <c r="AZX121" s="77"/>
      <c r="AZY121" s="77"/>
      <c r="AZZ121" s="77"/>
      <c r="BAA121" s="77"/>
      <c r="BAB121" s="77"/>
      <c r="BAC121" s="77"/>
      <c r="BAD121" s="77"/>
      <c r="BAE121" s="77"/>
      <c r="BAF121" s="77"/>
      <c r="BAG121" s="77"/>
      <c r="BAH121" s="77"/>
      <c r="BAI121" s="77"/>
      <c r="BAJ121" s="77"/>
      <c r="BAK121" s="77"/>
      <c r="BAL121" s="77"/>
      <c r="BAM121" s="77"/>
      <c r="BAN121" s="77"/>
      <c r="BAO121" s="77"/>
      <c r="BAP121" s="77"/>
      <c r="BAQ121" s="77"/>
      <c r="BAR121" s="77"/>
      <c r="BAS121" s="77"/>
      <c r="BAT121" s="77"/>
      <c r="BAU121" s="77"/>
      <c r="BAV121" s="77"/>
      <c r="BAW121" s="77"/>
      <c r="BAX121" s="77"/>
      <c r="BAY121" s="77"/>
      <c r="BAZ121" s="77"/>
      <c r="BBA121" s="77"/>
      <c r="BBB121" s="77"/>
      <c r="BBC121" s="77"/>
      <c r="BBD121" s="77"/>
      <c r="BBE121" s="77"/>
      <c r="BBF121" s="77"/>
      <c r="BBG121" s="77"/>
      <c r="BBH121" s="77"/>
      <c r="BBI121" s="77"/>
      <c r="BBJ121" s="77"/>
      <c r="BBK121" s="77"/>
      <c r="BBL121" s="77"/>
      <c r="BBM121" s="77"/>
      <c r="BBN121" s="77"/>
      <c r="BBO121" s="77"/>
      <c r="BBP121" s="77"/>
      <c r="BBQ121" s="77"/>
      <c r="BBR121" s="77"/>
      <c r="BBS121" s="77"/>
      <c r="BBT121" s="77"/>
      <c r="BBU121" s="77"/>
      <c r="BBV121" s="77"/>
      <c r="BBW121" s="77"/>
      <c r="BBX121" s="77"/>
      <c r="BBY121" s="77"/>
      <c r="BBZ121" s="77"/>
      <c r="BCA121" s="77"/>
      <c r="BCB121" s="77"/>
      <c r="BCC121" s="77"/>
      <c r="BCD121" s="77"/>
      <c r="BCE121" s="77"/>
      <c r="BCF121" s="77"/>
      <c r="BCG121" s="77"/>
      <c r="BCH121" s="77"/>
      <c r="BCI121" s="77"/>
      <c r="BCJ121" s="77"/>
      <c r="BCK121" s="77"/>
      <c r="BCL121" s="77"/>
      <c r="BCM121" s="77"/>
      <c r="BCN121" s="77"/>
      <c r="BCO121" s="77"/>
      <c r="BCP121" s="77"/>
      <c r="BCQ121" s="77"/>
      <c r="BCR121" s="77"/>
      <c r="BCS121" s="77"/>
      <c r="BCT121" s="77"/>
      <c r="BCU121" s="77"/>
      <c r="BCV121" s="77"/>
      <c r="BCW121" s="77"/>
      <c r="BCX121" s="77"/>
      <c r="BCY121" s="77"/>
      <c r="BCZ121" s="77"/>
      <c r="BDA121" s="77"/>
      <c r="BDB121" s="77"/>
      <c r="BDC121" s="77"/>
      <c r="BDD121" s="77"/>
      <c r="BDE121" s="77"/>
      <c r="BDF121" s="77"/>
      <c r="BDG121" s="77"/>
      <c r="BDH121" s="77"/>
      <c r="BDI121" s="77"/>
      <c r="BDJ121" s="77"/>
      <c r="BDK121" s="77"/>
      <c r="BDL121" s="77"/>
      <c r="BDM121" s="77"/>
      <c r="BDN121" s="77"/>
      <c r="BDO121" s="77"/>
      <c r="BDP121" s="77"/>
      <c r="BDQ121" s="77"/>
      <c r="BDR121" s="77"/>
      <c r="BDS121" s="77"/>
      <c r="BDT121" s="77"/>
      <c r="BDU121" s="77"/>
      <c r="BDV121" s="77"/>
      <c r="BDW121" s="77"/>
      <c r="BDX121" s="77"/>
      <c r="BDY121" s="77"/>
      <c r="BDZ121" s="77"/>
      <c r="BEA121" s="77"/>
      <c r="BEB121" s="77"/>
      <c r="BEC121" s="77"/>
      <c r="BED121" s="77"/>
      <c r="BEE121" s="77"/>
      <c r="BEF121" s="77"/>
      <c r="BEG121" s="77"/>
      <c r="BEH121" s="77"/>
      <c r="BEI121" s="77"/>
      <c r="BEJ121" s="77"/>
      <c r="BEK121" s="77"/>
      <c r="BEL121" s="77"/>
      <c r="BEM121" s="77"/>
      <c r="BEN121" s="77"/>
      <c r="BEO121" s="77"/>
      <c r="BEP121" s="77"/>
      <c r="BEQ121" s="77"/>
      <c r="BER121" s="77"/>
      <c r="BES121" s="77"/>
      <c r="BET121" s="77"/>
      <c r="BEU121" s="77"/>
      <c r="BEV121" s="77"/>
      <c r="BEW121" s="77"/>
      <c r="BEX121" s="77"/>
      <c r="BEY121" s="77"/>
      <c r="BEZ121" s="77"/>
      <c r="BFA121" s="77"/>
      <c r="BFB121" s="77"/>
      <c r="BFC121" s="77"/>
      <c r="BFD121" s="77"/>
      <c r="BFE121" s="77"/>
      <c r="BFF121" s="77"/>
      <c r="BFG121" s="77"/>
      <c r="BFH121" s="77"/>
      <c r="BFI121" s="77"/>
      <c r="BFJ121" s="77"/>
      <c r="BFK121" s="77"/>
      <c r="BFL121" s="77"/>
      <c r="BFM121" s="77"/>
      <c r="BFN121" s="77"/>
      <c r="BFO121" s="77"/>
      <c r="BFP121" s="77"/>
      <c r="BFQ121" s="77"/>
      <c r="BFR121" s="77"/>
      <c r="BFS121" s="77"/>
      <c r="BFT121" s="77"/>
      <c r="BFU121" s="77"/>
      <c r="BFV121" s="77"/>
      <c r="BFW121" s="77"/>
      <c r="BFX121" s="77"/>
      <c r="BFY121" s="77"/>
      <c r="BFZ121" s="77"/>
      <c r="BGA121" s="77"/>
      <c r="BGB121" s="77"/>
      <c r="BGC121" s="77"/>
      <c r="BGD121" s="77"/>
      <c r="BGE121" s="77"/>
      <c r="BGF121" s="77"/>
      <c r="BGG121" s="77"/>
      <c r="BGH121" s="77"/>
      <c r="BGI121" s="77"/>
      <c r="BGJ121" s="77"/>
      <c r="BGK121" s="77"/>
      <c r="BGL121" s="77"/>
      <c r="BGM121" s="77"/>
      <c r="BGN121" s="77"/>
      <c r="BGO121" s="77"/>
      <c r="BGP121" s="77"/>
      <c r="BGQ121" s="77"/>
      <c r="BGR121" s="77"/>
      <c r="BGS121" s="77"/>
      <c r="BGT121" s="77"/>
      <c r="BGU121" s="77"/>
      <c r="BGV121" s="77"/>
      <c r="BGW121" s="77"/>
      <c r="BGX121" s="77"/>
      <c r="BGY121" s="77"/>
      <c r="BGZ121" s="77"/>
      <c r="BHA121" s="77"/>
      <c r="BHB121" s="77"/>
      <c r="BHC121" s="77"/>
      <c r="BHD121" s="77"/>
      <c r="BHE121" s="77"/>
      <c r="BHF121" s="77"/>
      <c r="BHG121" s="77"/>
      <c r="BHH121" s="77"/>
      <c r="BHI121" s="77"/>
      <c r="BHJ121" s="77"/>
      <c r="BHK121" s="77"/>
      <c r="BHL121" s="77"/>
      <c r="BHM121" s="77"/>
      <c r="BHN121" s="77"/>
      <c r="BHO121" s="77"/>
      <c r="BHP121" s="77"/>
      <c r="BHQ121" s="77"/>
      <c r="BHR121" s="77"/>
      <c r="BHS121" s="77"/>
      <c r="BHT121" s="77"/>
      <c r="BHU121" s="77"/>
      <c r="BHV121" s="77"/>
      <c r="BHW121" s="77"/>
      <c r="BHX121" s="77"/>
      <c r="BHY121" s="77"/>
      <c r="BHZ121" s="77"/>
      <c r="BIA121" s="77"/>
      <c r="BIB121" s="77"/>
      <c r="BIC121" s="77"/>
      <c r="BID121" s="77"/>
      <c r="BIE121" s="77"/>
      <c r="BIF121" s="77"/>
      <c r="BIG121" s="77"/>
      <c r="BIH121" s="77"/>
      <c r="BII121" s="77"/>
      <c r="BIJ121" s="77"/>
      <c r="BIK121" s="77"/>
      <c r="BIL121" s="77"/>
      <c r="BIM121" s="77"/>
      <c r="BIN121" s="77"/>
      <c r="BIO121" s="77"/>
      <c r="BIP121" s="77"/>
      <c r="BIQ121" s="77"/>
      <c r="BIR121" s="77"/>
      <c r="BIS121" s="77"/>
      <c r="BIT121" s="77"/>
      <c r="BIU121" s="77"/>
      <c r="BIV121" s="77"/>
      <c r="BIW121" s="77"/>
      <c r="BIX121" s="77"/>
      <c r="BIY121" s="77"/>
      <c r="BIZ121" s="77"/>
      <c r="BJA121" s="77"/>
      <c r="BJB121" s="77"/>
      <c r="BJC121" s="77"/>
      <c r="BJD121" s="77"/>
      <c r="BJE121" s="77"/>
      <c r="BJF121" s="77"/>
      <c r="BJG121" s="77"/>
      <c r="BJH121" s="77"/>
      <c r="BJI121" s="77"/>
      <c r="BJJ121" s="77"/>
      <c r="BJK121" s="77"/>
      <c r="BJL121" s="77"/>
      <c r="BJM121" s="77"/>
      <c r="BJN121" s="77"/>
      <c r="BJO121" s="77"/>
      <c r="BJP121" s="77"/>
      <c r="BJQ121" s="77"/>
      <c r="BJR121" s="77"/>
      <c r="BJS121" s="77"/>
      <c r="BJT121" s="77"/>
      <c r="BJU121" s="77"/>
      <c r="BJV121" s="77"/>
      <c r="BJW121" s="77"/>
      <c r="BJX121" s="77"/>
      <c r="BJY121" s="77"/>
      <c r="BJZ121" s="77"/>
      <c r="BKA121" s="77"/>
      <c r="BKB121" s="77"/>
      <c r="BKC121" s="77"/>
      <c r="BKD121" s="77"/>
      <c r="BKE121" s="77"/>
      <c r="BKF121" s="77"/>
      <c r="BKG121" s="77"/>
      <c r="BKH121" s="77"/>
      <c r="BKI121" s="77"/>
      <c r="BKJ121" s="77"/>
      <c r="BKK121" s="77"/>
      <c r="BKL121" s="77"/>
      <c r="BKM121" s="77"/>
      <c r="BKN121" s="77"/>
      <c r="BKO121" s="77"/>
      <c r="BKP121" s="77"/>
      <c r="BKQ121" s="77"/>
      <c r="BKR121" s="77"/>
      <c r="BKS121" s="77"/>
      <c r="BKT121" s="77"/>
      <c r="BKU121" s="77"/>
      <c r="BKV121" s="77"/>
      <c r="BKW121" s="77"/>
      <c r="BKX121" s="77"/>
      <c r="BKY121" s="77"/>
      <c r="BKZ121" s="77"/>
      <c r="BLA121" s="77"/>
      <c r="BLB121" s="77"/>
      <c r="BLC121" s="77"/>
      <c r="BLD121" s="77"/>
      <c r="BLE121" s="77"/>
      <c r="BLF121" s="77"/>
      <c r="BLG121" s="77"/>
      <c r="BLH121" s="77"/>
      <c r="BLI121" s="77"/>
      <c r="BLJ121" s="77"/>
      <c r="BLK121" s="77"/>
      <c r="BLL121" s="77"/>
      <c r="BLM121" s="77"/>
      <c r="BLN121" s="77"/>
      <c r="BLO121" s="77"/>
      <c r="BLP121" s="77"/>
      <c r="BLQ121" s="77"/>
      <c r="BLR121" s="77"/>
      <c r="BLS121" s="77"/>
      <c r="BLT121" s="77"/>
      <c r="BLU121" s="77"/>
      <c r="BLV121" s="77"/>
      <c r="BLW121" s="77"/>
      <c r="BLX121" s="77"/>
      <c r="BLY121" s="77"/>
      <c r="BLZ121" s="77"/>
      <c r="BMA121" s="77"/>
      <c r="BMB121" s="77"/>
      <c r="BMC121" s="77"/>
      <c r="BMD121" s="77"/>
      <c r="BME121" s="77"/>
      <c r="BMF121" s="77"/>
      <c r="BMG121" s="77"/>
      <c r="BMH121" s="77"/>
      <c r="BMI121" s="77"/>
      <c r="BMJ121" s="77"/>
      <c r="BMK121" s="77"/>
      <c r="BML121" s="77"/>
      <c r="BMM121" s="77"/>
      <c r="BMN121" s="77"/>
      <c r="BMO121" s="77"/>
      <c r="BMP121" s="77"/>
      <c r="BMQ121" s="77"/>
      <c r="BMR121" s="77"/>
      <c r="BMS121" s="77"/>
      <c r="BMT121" s="77"/>
      <c r="BMU121" s="77"/>
      <c r="BMV121" s="77"/>
      <c r="BMW121" s="77"/>
      <c r="BMX121" s="77"/>
      <c r="BMY121" s="77"/>
      <c r="BMZ121" s="77"/>
      <c r="BNA121" s="77"/>
      <c r="BNB121" s="77"/>
      <c r="BNC121" s="77"/>
      <c r="BND121" s="77"/>
      <c r="BNE121" s="77"/>
      <c r="BNF121" s="77"/>
      <c r="BNG121" s="77"/>
      <c r="BNH121" s="77"/>
      <c r="BNI121" s="77"/>
      <c r="BNJ121" s="77"/>
      <c r="BNK121" s="77"/>
      <c r="BNL121" s="77"/>
      <c r="BNM121" s="77"/>
      <c r="BNN121" s="77"/>
      <c r="BNO121" s="77"/>
      <c r="BNP121" s="77"/>
      <c r="BNQ121" s="77"/>
      <c r="BNR121" s="77"/>
      <c r="BNS121" s="77"/>
      <c r="BNT121" s="77"/>
      <c r="BNU121" s="77"/>
      <c r="BNV121" s="77"/>
      <c r="BNW121" s="77"/>
      <c r="BNX121" s="77"/>
      <c r="BNY121" s="77"/>
      <c r="BNZ121" s="77"/>
      <c r="BOA121" s="77"/>
      <c r="BOB121" s="77"/>
      <c r="BOC121" s="77"/>
      <c r="BOD121" s="77"/>
      <c r="BOE121" s="77"/>
      <c r="BOF121" s="77"/>
      <c r="BOG121" s="77"/>
      <c r="BOH121" s="77"/>
      <c r="BOI121" s="77"/>
      <c r="BOJ121" s="77"/>
      <c r="BOK121" s="77"/>
      <c r="BOL121" s="77"/>
      <c r="BOM121" s="77"/>
      <c r="BON121" s="77"/>
      <c r="BOO121" s="77"/>
      <c r="BOP121" s="77"/>
      <c r="BOQ121" s="77"/>
      <c r="BOR121" s="77"/>
      <c r="BOS121" s="77"/>
      <c r="BOT121" s="77"/>
      <c r="BOU121" s="77"/>
      <c r="BOV121" s="77"/>
      <c r="BOW121" s="77"/>
      <c r="BOX121" s="77"/>
      <c r="BOY121" s="77"/>
      <c r="BOZ121" s="77"/>
      <c r="BPA121" s="77"/>
      <c r="BPB121" s="77"/>
      <c r="BPC121" s="77"/>
      <c r="BPD121" s="77"/>
      <c r="BPE121" s="77"/>
      <c r="BPF121" s="77"/>
      <c r="BPG121" s="77"/>
      <c r="BPH121" s="77"/>
      <c r="BPI121" s="77"/>
      <c r="BPJ121" s="77"/>
      <c r="BPK121" s="77"/>
      <c r="BPL121" s="77"/>
      <c r="BPM121" s="77"/>
      <c r="BPN121" s="77"/>
      <c r="BPO121" s="77"/>
      <c r="BPP121" s="77"/>
      <c r="BPQ121" s="77"/>
      <c r="BPR121" s="77"/>
      <c r="BPS121" s="77"/>
      <c r="BPT121" s="77"/>
      <c r="BPU121" s="77"/>
      <c r="BPV121" s="77"/>
      <c r="BPW121" s="77"/>
      <c r="BPX121" s="77"/>
      <c r="BPY121" s="77"/>
      <c r="BPZ121" s="77"/>
      <c r="BQA121" s="77"/>
      <c r="BQB121" s="77"/>
      <c r="BQC121" s="77"/>
      <c r="BQD121" s="77"/>
      <c r="BQE121" s="77"/>
      <c r="BQF121" s="77"/>
      <c r="BQG121" s="77"/>
      <c r="BQH121" s="77"/>
      <c r="BQI121" s="77"/>
      <c r="BQJ121" s="77"/>
      <c r="BQK121" s="77"/>
      <c r="BQL121" s="77"/>
      <c r="BQM121" s="77"/>
      <c r="BQN121" s="77"/>
      <c r="BQO121" s="77"/>
      <c r="BQP121" s="77"/>
      <c r="BQQ121" s="77"/>
      <c r="BQR121" s="77"/>
      <c r="BQS121" s="77"/>
      <c r="BQT121" s="77"/>
      <c r="BQU121" s="77"/>
      <c r="BQV121" s="77"/>
      <c r="BQW121" s="77"/>
      <c r="BQX121" s="77"/>
      <c r="BQY121" s="77"/>
      <c r="BQZ121" s="77"/>
      <c r="BRA121" s="77"/>
      <c r="BRB121" s="77"/>
      <c r="BRC121" s="77"/>
      <c r="BRD121" s="77"/>
      <c r="BRE121" s="77"/>
      <c r="BRF121" s="77"/>
      <c r="BRG121" s="77"/>
      <c r="BRH121" s="77"/>
      <c r="BRI121" s="77"/>
      <c r="BRJ121" s="77"/>
      <c r="BRK121" s="77"/>
      <c r="BRL121" s="77"/>
      <c r="BRM121" s="77"/>
      <c r="BRN121" s="77"/>
      <c r="BRO121" s="77"/>
      <c r="BRP121" s="77"/>
      <c r="BRQ121" s="77"/>
      <c r="BRR121" s="77"/>
      <c r="BRS121" s="77"/>
      <c r="BRT121" s="77"/>
      <c r="BRU121" s="77"/>
      <c r="BRV121" s="77"/>
      <c r="BRW121" s="77"/>
      <c r="BRX121" s="77"/>
      <c r="BRY121" s="77"/>
      <c r="BRZ121" s="77"/>
      <c r="BSA121" s="77"/>
      <c r="BSB121" s="77"/>
      <c r="BSC121" s="77"/>
      <c r="BSD121" s="77"/>
      <c r="BSE121" s="77"/>
      <c r="BSF121" s="77"/>
      <c r="BSG121" s="77"/>
      <c r="BSH121" s="77"/>
      <c r="BSI121" s="77"/>
      <c r="BSJ121" s="77"/>
      <c r="BSK121" s="77"/>
      <c r="BSL121" s="77"/>
      <c r="BSM121" s="77"/>
      <c r="BSN121" s="77"/>
      <c r="BSO121" s="77"/>
      <c r="BSP121" s="77"/>
      <c r="BSQ121" s="77"/>
      <c r="BSR121" s="77"/>
      <c r="BSS121" s="77"/>
      <c r="BST121" s="77"/>
      <c r="BSU121" s="77"/>
      <c r="BSV121" s="77"/>
      <c r="BSW121" s="77"/>
      <c r="BSX121" s="77"/>
      <c r="BSY121" s="77"/>
      <c r="BSZ121" s="77"/>
      <c r="BTA121" s="77"/>
      <c r="BTB121" s="77"/>
      <c r="BTC121" s="77"/>
      <c r="BTD121" s="77"/>
      <c r="BTE121" s="77"/>
      <c r="BTF121" s="77"/>
      <c r="BTG121" s="77"/>
      <c r="BTH121" s="77"/>
      <c r="BTI121" s="77"/>
      <c r="BTJ121" s="77"/>
      <c r="BTK121" s="77"/>
      <c r="BTL121" s="77"/>
      <c r="BTM121" s="77"/>
      <c r="BTN121" s="77"/>
      <c r="BTO121" s="77"/>
      <c r="BTP121" s="77"/>
      <c r="BTQ121" s="77"/>
      <c r="BTR121" s="77"/>
      <c r="BTS121" s="77"/>
      <c r="BTT121" s="77"/>
      <c r="BTU121" s="77"/>
      <c r="BTV121" s="77"/>
      <c r="BTW121" s="77"/>
      <c r="BTX121" s="77"/>
      <c r="BTY121" s="77"/>
      <c r="BTZ121" s="77"/>
      <c r="BUA121" s="77"/>
      <c r="BUB121" s="77"/>
      <c r="BUC121" s="77"/>
      <c r="BUD121" s="77"/>
      <c r="BUE121" s="77"/>
      <c r="BUF121" s="77"/>
      <c r="BUG121" s="77"/>
      <c r="BUH121" s="77"/>
      <c r="BUI121" s="77"/>
      <c r="BUJ121" s="77"/>
      <c r="BUK121" s="77"/>
      <c r="BUL121" s="77"/>
      <c r="BUM121" s="77"/>
      <c r="BUN121" s="77"/>
      <c r="BUO121" s="77"/>
      <c r="BUP121" s="77"/>
      <c r="BUQ121" s="77"/>
      <c r="BUR121" s="77"/>
      <c r="BUS121" s="77"/>
      <c r="BUT121" s="77"/>
      <c r="BUU121" s="77"/>
      <c r="BUV121" s="77"/>
      <c r="BUW121" s="77"/>
      <c r="BUX121" s="77"/>
      <c r="BUY121" s="77"/>
      <c r="BUZ121" s="77"/>
      <c r="BVA121" s="77"/>
      <c r="BVB121" s="77"/>
      <c r="BVC121" s="77"/>
      <c r="BVD121" s="77"/>
      <c r="BVE121" s="77"/>
      <c r="BVF121" s="77"/>
      <c r="BVG121" s="77"/>
      <c r="BVH121" s="77"/>
      <c r="BVI121" s="77"/>
      <c r="BVJ121" s="77"/>
      <c r="BVK121" s="77"/>
      <c r="BVL121" s="77"/>
      <c r="BVM121" s="77"/>
      <c r="BVN121" s="77"/>
      <c r="BVO121" s="77"/>
      <c r="BVP121" s="77"/>
      <c r="BVQ121" s="77"/>
      <c r="BVR121" s="77"/>
      <c r="BVS121" s="77"/>
      <c r="BVT121" s="77"/>
      <c r="BVU121" s="77"/>
      <c r="BVV121" s="77"/>
      <c r="BVW121" s="77"/>
      <c r="BVX121" s="77"/>
      <c r="BVY121" s="77"/>
      <c r="BVZ121" s="77"/>
      <c r="BWA121" s="77"/>
      <c r="BWB121" s="77"/>
      <c r="BWC121" s="77"/>
      <c r="BWD121" s="77"/>
      <c r="BWE121" s="77"/>
      <c r="BWF121" s="77"/>
      <c r="BWG121" s="77"/>
      <c r="BWH121" s="77"/>
      <c r="BWI121" s="77"/>
      <c r="BWJ121" s="77"/>
      <c r="BWK121" s="77"/>
      <c r="BWL121" s="77"/>
      <c r="BWM121" s="77"/>
      <c r="BWN121" s="77"/>
      <c r="BWO121" s="77"/>
      <c r="BWP121" s="77"/>
      <c r="BWQ121" s="77"/>
      <c r="BWR121" s="77"/>
      <c r="BWS121" s="77"/>
      <c r="BWT121" s="77"/>
      <c r="BWU121" s="77"/>
      <c r="BWV121" s="77"/>
      <c r="BWW121" s="77"/>
      <c r="BWX121" s="77"/>
      <c r="BWY121" s="77"/>
      <c r="BWZ121" s="77"/>
      <c r="BXA121" s="77"/>
      <c r="BXB121" s="77"/>
      <c r="BXC121" s="77"/>
      <c r="BXD121" s="77"/>
      <c r="BXE121" s="77"/>
      <c r="BXF121" s="77"/>
      <c r="BXG121" s="77"/>
      <c r="BXH121" s="77"/>
      <c r="BXI121" s="77"/>
      <c r="BXJ121" s="77"/>
      <c r="BXK121" s="77"/>
      <c r="BXL121" s="77"/>
      <c r="BXM121" s="77"/>
      <c r="BXN121" s="77"/>
      <c r="BXO121" s="77"/>
      <c r="BXP121" s="77"/>
      <c r="BXQ121" s="77"/>
      <c r="BXR121" s="77"/>
      <c r="BXS121" s="77"/>
      <c r="BXT121" s="77"/>
      <c r="BXU121" s="77"/>
      <c r="BXV121" s="77"/>
      <c r="BXW121" s="77"/>
      <c r="BXX121" s="77"/>
      <c r="BXY121" s="77"/>
      <c r="BXZ121" s="77"/>
      <c r="BYA121" s="77"/>
      <c r="BYB121" s="77"/>
      <c r="BYC121" s="77"/>
      <c r="BYD121" s="77"/>
      <c r="BYE121" s="77"/>
      <c r="BYF121" s="77"/>
      <c r="BYG121" s="77"/>
      <c r="BYH121" s="77"/>
      <c r="BYI121" s="77"/>
      <c r="BYJ121" s="77"/>
      <c r="BYK121" s="77"/>
      <c r="BYL121" s="77"/>
      <c r="BYM121" s="77"/>
      <c r="BYN121" s="77"/>
      <c r="BYO121" s="77"/>
      <c r="BYP121" s="77"/>
      <c r="BYQ121" s="77"/>
      <c r="BYR121" s="77"/>
      <c r="BYS121" s="77"/>
      <c r="BYT121" s="77"/>
      <c r="BYU121" s="77"/>
      <c r="BYV121" s="77"/>
      <c r="BYW121" s="77"/>
      <c r="BYX121" s="77"/>
      <c r="BYY121" s="77"/>
      <c r="BYZ121" s="77"/>
      <c r="BZA121" s="77"/>
      <c r="BZB121" s="77"/>
      <c r="BZC121" s="77"/>
      <c r="BZD121" s="77"/>
      <c r="BZE121" s="77"/>
      <c r="BZF121" s="77"/>
      <c r="BZG121" s="77"/>
      <c r="BZH121" s="77"/>
      <c r="BZI121" s="77"/>
      <c r="BZJ121" s="77"/>
      <c r="BZK121" s="77"/>
      <c r="BZL121" s="77"/>
      <c r="BZM121" s="77"/>
      <c r="BZN121" s="77"/>
      <c r="BZO121" s="77"/>
      <c r="BZP121" s="77"/>
      <c r="BZQ121" s="77"/>
      <c r="BZR121" s="77"/>
      <c r="BZS121" s="77"/>
      <c r="BZT121" s="77"/>
      <c r="BZU121" s="77"/>
      <c r="BZV121" s="77"/>
      <c r="BZW121" s="77"/>
      <c r="BZX121" s="77"/>
      <c r="BZY121" s="77"/>
      <c r="BZZ121" s="77"/>
      <c r="CAA121" s="77"/>
      <c r="CAB121" s="77"/>
      <c r="CAC121" s="77"/>
      <c r="CAD121" s="77"/>
      <c r="CAE121" s="77"/>
      <c r="CAF121" s="77"/>
      <c r="CAG121" s="77"/>
      <c r="CAH121" s="77"/>
      <c r="CAI121" s="77"/>
      <c r="CAJ121" s="77"/>
      <c r="CAK121" s="77"/>
      <c r="CAL121" s="77"/>
      <c r="CAM121" s="77"/>
      <c r="CAN121" s="77"/>
      <c r="CAO121" s="77"/>
      <c r="CAP121" s="77"/>
      <c r="CAQ121" s="77"/>
      <c r="CAR121" s="77"/>
      <c r="CAS121" s="77"/>
      <c r="CAT121" s="77"/>
      <c r="CAU121" s="77"/>
      <c r="CAV121" s="77"/>
      <c r="CAW121" s="77"/>
      <c r="CAX121" s="77"/>
      <c r="CAY121" s="77"/>
      <c r="CAZ121" s="77"/>
      <c r="CBA121" s="77"/>
      <c r="CBB121" s="77"/>
      <c r="CBC121" s="77"/>
      <c r="CBD121" s="77"/>
      <c r="CBE121" s="77"/>
      <c r="CBF121" s="77"/>
      <c r="CBG121" s="77"/>
      <c r="CBH121" s="77"/>
      <c r="CBI121" s="77"/>
      <c r="CBJ121" s="77"/>
      <c r="CBK121" s="77"/>
      <c r="CBL121" s="77"/>
      <c r="CBM121" s="77"/>
      <c r="CBN121" s="77"/>
      <c r="CBO121" s="77"/>
      <c r="CBP121" s="77"/>
      <c r="CBQ121" s="77"/>
      <c r="CBR121" s="77"/>
      <c r="CBS121" s="77"/>
      <c r="CBT121" s="77"/>
      <c r="CBU121" s="77"/>
      <c r="CBV121" s="77"/>
      <c r="CBW121" s="77"/>
      <c r="CBX121" s="77"/>
      <c r="CBY121" s="77"/>
      <c r="CBZ121" s="77"/>
      <c r="CCA121" s="77"/>
      <c r="CCB121" s="77"/>
      <c r="CCC121" s="77"/>
      <c r="CCD121" s="77"/>
      <c r="CCE121" s="77"/>
      <c r="CCF121" s="77"/>
      <c r="CCG121" s="77"/>
      <c r="CCH121" s="77"/>
      <c r="CCI121" s="77"/>
      <c r="CCJ121" s="77"/>
      <c r="CCK121" s="77"/>
      <c r="CCL121" s="77"/>
      <c r="CCM121" s="77"/>
      <c r="CCN121" s="77"/>
      <c r="CCO121" s="77"/>
      <c r="CCP121" s="77"/>
      <c r="CCQ121" s="77"/>
      <c r="CCR121" s="77"/>
      <c r="CCS121" s="77"/>
      <c r="CCT121" s="77"/>
      <c r="CCU121" s="77"/>
      <c r="CCV121" s="77"/>
      <c r="CCW121" s="77"/>
      <c r="CCX121" s="77"/>
      <c r="CCY121" s="77"/>
      <c r="CCZ121" s="77"/>
      <c r="CDA121" s="77"/>
      <c r="CDB121" s="77"/>
      <c r="CDC121" s="77"/>
      <c r="CDD121" s="77"/>
      <c r="CDE121" s="77"/>
      <c r="CDF121" s="77"/>
      <c r="CDG121" s="77"/>
      <c r="CDH121" s="77"/>
      <c r="CDI121" s="77"/>
      <c r="CDJ121" s="77"/>
      <c r="CDK121" s="77"/>
      <c r="CDL121" s="77"/>
      <c r="CDM121" s="77"/>
      <c r="CDN121" s="77"/>
      <c r="CDO121" s="77"/>
      <c r="CDP121" s="77"/>
      <c r="CDQ121" s="77"/>
      <c r="CDR121" s="77"/>
      <c r="CDS121" s="77"/>
      <c r="CDT121" s="77"/>
      <c r="CDU121" s="77"/>
      <c r="CDV121" s="77"/>
      <c r="CDW121" s="77"/>
      <c r="CDX121" s="77"/>
      <c r="CDY121" s="77"/>
      <c r="CDZ121" s="77"/>
      <c r="CEA121" s="77"/>
      <c r="CEB121" s="77"/>
      <c r="CEC121" s="77"/>
      <c r="CED121" s="77"/>
      <c r="CEE121" s="77"/>
      <c r="CEF121" s="77"/>
      <c r="CEG121" s="77"/>
      <c r="CEH121" s="77"/>
      <c r="CEI121" s="77"/>
      <c r="CEJ121" s="77"/>
      <c r="CEK121" s="77"/>
      <c r="CEL121" s="77"/>
      <c r="CEM121" s="77"/>
      <c r="CEN121" s="77"/>
      <c r="CEO121" s="77"/>
      <c r="CEP121" s="77"/>
      <c r="CEQ121" s="77"/>
      <c r="CER121" s="77"/>
      <c r="CES121" s="77"/>
      <c r="CET121" s="77"/>
      <c r="CEU121" s="77"/>
      <c r="CEV121" s="77"/>
      <c r="CEW121" s="77"/>
      <c r="CEX121" s="77"/>
      <c r="CEY121" s="77"/>
      <c r="CEZ121" s="77"/>
      <c r="CFA121" s="77"/>
      <c r="CFB121" s="77"/>
      <c r="CFC121" s="77"/>
      <c r="CFD121" s="77"/>
      <c r="CFE121" s="77"/>
      <c r="CFF121" s="77"/>
      <c r="CFG121" s="77"/>
      <c r="CFH121" s="77"/>
      <c r="CFI121" s="77"/>
      <c r="CFJ121" s="77"/>
      <c r="CFK121" s="77"/>
      <c r="CFL121" s="77"/>
      <c r="CFM121" s="77"/>
      <c r="CFN121" s="77"/>
      <c r="CFO121" s="77"/>
      <c r="CFP121" s="77"/>
      <c r="CFQ121" s="77"/>
      <c r="CFR121" s="77"/>
      <c r="CFS121" s="77"/>
      <c r="CFT121" s="77"/>
      <c r="CFU121" s="77"/>
      <c r="CFV121" s="77"/>
      <c r="CFW121" s="77"/>
      <c r="CFX121" s="77"/>
      <c r="CFY121" s="77"/>
      <c r="CFZ121" s="77"/>
      <c r="CGA121" s="77"/>
      <c r="CGB121" s="77"/>
      <c r="CGC121" s="77"/>
      <c r="CGD121" s="77"/>
      <c r="CGE121" s="77"/>
      <c r="CGF121" s="77"/>
      <c r="CGG121" s="77"/>
      <c r="CGH121" s="77"/>
      <c r="CGI121" s="77"/>
      <c r="CGJ121" s="77"/>
      <c r="CGK121" s="77"/>
      <c r="CGL121" s="77"/>
      <c r="CGM121" s="77"/>
      <c r="CGN121" s="77"/>
      <c r="CGO121" s="77"/>
      <c r="CGP121" s="77"/>
      <c r="CGQ121" s="77"/>
      <c r="CGR121" s="77"/>
      <c r="CGS121" s="77"/>
      <c r="CGT121" s="77"/>
      <c r="CGU121" s="77"/>
      <c r="CGV121" s="77"/>
      <c r="CGW121" s="77"/>
      <c r="CGX121" s="77"/>
      <c r="CGY121" s="77"/>
      <c r="CGZ121" s="77"/>
      <c r="CHA121" s="77"/>
      <c r="CHB121" s="77"/>
      <c r="CHC121" s="77"/>
      <c r="CHD121" s="77"/>
      <c r="CHE121" s="77"/>
      <c r="CHF121" s="77"/>
      <c r="CHG121" s="77"/>
      <c r="CHH121" s="77"/>
      <c r="CHI121" s="77"/>
      <c r="CHJ121" s="77"/>
      <c r="CHK121" s="77"/>
      <c r="CHL121" s="77"/>
      <c r="CHM121" s="77"/>
      <c r="CHN121" s="77"/>
      <c r="CHO121" s="77"/>
      <c r="CHP121" s="77"/>
      <c r="CHQ121" s="77"/>
      <c r="CHR121" s="77"/>
      <c r="CHS121" s="77"/>
      <c r="CHT121" s="77"/>
      <c r="CHU121" s="77"/>
      <c r="CHV121" s="77"/>
      <c r="CHW121" s="77"/>
      <c r="CHX121" s="77"/>
      <c r="CHY121" s="77"/>
      <c r="CHZ121" s="77"/>
      <c r="CIA121" s="77"/>
      <c r="CIB121" s="77"/>
      <c r="CIC121" s="77"/>
      <c r="CID121" s="77"/>
      <c r="CIE121" s="77"/>
      <c r="CIF121" s="77"/>
      <c r="CIG121" s="77"/>
      <c r="CIH121" s="77"/>
      <c r="CII121" s="77"/>
      <c r="CIJ121" s="77"/>
      <c r="CIK121" s="77"/>
      <c r="CIL121" s="77"/>
      <c r="CIM121" s="77"/>
      <c r="CIN121" s="77"/>
      <c r="CIO121" s="77"/>
      <c r="CIP121" s="77"/>
      <c r="CIQ121" s="77"/>
      <c r="CIR121" s="77"/>
      <c r="CIS121" s="77"/>
      <c r="CIT121" s="77"/>
      <c r="CIU121" s="77"/>
      <c r="CIV121" s="77"/>
      <c r="CIW121" s="77"/>
      <c r="CIX121" s="77"/>
      <c r="CIY121" s="77"/>
      <c r="CIZ121" s="77"/>
      <c r="CJA121" s="77"/>
      <c r="CJB121" s="77"/>
      <c r="CJC121" s="77"/>
      <c r="CJD121" s="77"/>
      <c r="CJE121" s="77"/>
      <c r="CJF121" s="77"/>
      <c r="CJG121" s="77"/>
      <c r="CJH121" s="77"/>
      <c r="CJI121" s="77"/>
      <c r="CJJ121" s="77"/>
      <c r="CJK121" s="77"/>
      <c r="CJL121" s="77"/>
      <c r="CJM121" s="77"/>
      <c r="CJN121" s="77"/>
      <c r="CJO121" s="77"/>
      <c r="CJP121" s="77"/>
      <c r="CJQ121" s="77"/>
      <c r="CJR121" s="77"/>
      <c r="CJS121" s="77"/>
      <c r="CJT121" s="77"/>
      <c r="CJU121" s="77"/>
      <c r="CJV121" s="77"/>
      <c r="CJW121" s="77"/>
      <c r="CJX121" s="77"/>
      <c r="CJY121" s="77"/>
      <c r="CJZ121" s="77"/>
      <c r="CKA121" s="77"/>
      <c r="CKB121" s="77"/>
      <c r="CKC121" s="77"/>
      <c r="CKD121" s="77"/>
      <c r="CKE121" s="77"/>
      <c r="CKF121" s="77"/>
      <c r="CKG121" s="77"/>
      <c r="CKH121" s="77"/>
      <c r="CKI121" s="77"/>
      <c r="CKJ121" s="77"/>
      <c r="CKK121" s="77"/>
      <c r="CKL121" s="77"/>
      <c r="CKM121" s="77"/>
      <c r="CKN121" s="77"/>
      <c r="CKO121" s="77"/>
      <c r="CKP121" s="77"/>
      <c r="CKQ121" s="77"/>
      <c r="CKR121" s="77"/>
      <c r="CKS121" s="77"/>
      <c r="CKT121" s="77"/>
      <c r="CKU121" s="77"/>
      <c r="CKV121" s="77"/>
      <c r="CKW121" s="77"/>
      <c r="CKX121" s="77"/>
      <c r="CKY121" s="77"/>
      <c r="CKZ121" s="77"/>
      <c r="CLA121" s="77"/>
      <c r="CLB121" s="77"/>
      <c r="CLC121" s="77"/>
      <c r="CLD121" s="77"/>
      <c r="CLE121" s="77"/>
      <c r="CLF121" s="77"/>
      <c r="CLG121" s="77"/>
      <c r="CLH121" s="77"/>
      <c r="CLI121" s="77"/>
      <c r="CLJ121" s="77"/>
      <c r="CLK121" s="77"/>
      <c r="CLL121" s="77"/>
      <c r="CLM121" s="77"/>
      <c r="CLN121" s="77"/>
      <c r="CLO121" s="77"/>
      <c r="CLP121" s="77"/>
      <c r="CLQ121" s="77"/>
      <c r="CLR121" s="77"/>
      <c r="CLS121" s="77"/>
      <c r="CLT121" s="77"/>
      <c r="CLU121" s="77"/>
      <c r="CLV121" s="77"/>
      <c r="CLW121" s="77"/>
      <c r="CLX121" s="77"/>
      <c r="CLY121" s="77"/>
      <c r="CLZ121" s="77"/>
      <c r="CMA121" s="77"/>
      <c r="CMB121" s="77"/>
      <c r="CMC121" s="77"/>
      <c r="CMD121" s="77"/>
      <c r="CME121" s="77"/>
      <c r="CMF121" s="77"/>
      <c r="CMG121" s="77"/>
      <c r="CMH121" s="77"/>
      <c r="CMI121" s="77"/>
      <c r="CMJ121" s="77"/>
      <c r="CMK121" s="77"/>
      <c r="CML121" s="77"/>
      <c r="CMM121" s="77"/>
      <c r="CMN121" s="77"/>
      <c r="CMO121" s="77"/>
      <c r="CMP121" s="77"/>
      <c r="CMQ121" s="77"/>
      <c r="CMR121" s="77"/>
      <c r="CMS121" s="77"/>
      <c r="CMT121" s="77"/>
      <c r="CMU121" s="77"/>
      <c r="CMV121" s="77"/>
      <c r="CMW121" s="77"/>
      <c r="CMX121" s="77"/>
      <c r="CMY121" s="77"/>
      <c r="CMZ121" s="77"/>
      <c r="CNA121" s="77"/>
      <c r="CNB121" s="77"/>
      <c r="CNC121" s="77"/>
      <c r="CND121" s="77"/>
      <c r="CNE121" s="77"/>
      <c r="CNF121" s="77"/>
      <c r="CNG121" s="77"/>
      <c r="CNH121" s="77"/>
      <c r="CNI121" s="77"/>
      <c r="CNJ121" s="77"/>
      <c r="CNK121" s="77"/>
      <c r="CNL121" s="77"/>
      <c r="CNM121" s="77"/>
      <c r="CNN121" s="77"/>
      <c r="CNO121" s="77"/>
      <c r="CNP121" s="77"/>
      <c r="CNQ121" s="77"/>
      <c r="CNR121" s="77"/>
      <c r="CNS121" s="77"/>
      <c r="CNT121" s="77"/>
      <c r="CNU121" s="77"/>
      <c r="CNV121" s="77"/>
      <c r="CNW121" s="77"/>
      <c r="CNX121" s="77"/>
      <c r="CNY121" s="77"/>
      <c r="CNZ121" s="77"/>
      <c r="COA121" s="77"/>
      <c r="COB121" s="77"/>
      <c r="COC121" s="77"/>
      <c r="COD121" s="77"/>
      <c r="COE121" s="77"/>
      <c r="COF121" s="77"/>
      <c r="COG121" s="77"/>
      <c r="COH121" s="77"/>
      <c r="COI121" s="77"/>
      <c r="COJ121" s="77"/>
      <c r="COK121" s="77"/>
      <c r="COL121" s="77"/>
      <c r="COM121" s="77"/>
      <c r="CON121" s="77"/>
      <c r="COO121" s="77"/>
      <c r="COP121" s="77"/>
      <c r="COQ121" s="77"/>
      <c r="COR121" s="77"/>
      <c r="COS121" s="77"/>
      <c r="COT121" s="77"/>
      <c r="COU121" s="77"/>
      <c r="COV121" s="77"/>
      <c r="COW121" s="77"/>
      <c r="COX121" s="77"/>
      <c r="COY121" s="77"/>
      <c r="COZ121" s="77"/>
      <c r="CPA121" s="77"/>
      <c r="CPB121" s="77"/>
      <c r="CPC121" s="77"/>
      <c r="CPD121" s="77"/>
      <c r="CPE121" s="77"/>
      <c r="CPF121" s="77"/>
      <c r="CPG121" s="77"/>
      <c r="CPH121" s="77"/>
      <c r="CPI121" s="77"/>
      <c r="CPJ121" s="77"/>
      <c r="CPK121" s="77"/>
      <c r="CPL121" s="77"/>
      <c r="CPM121" s="77"/>
      <c r="CPN121" s="77"/>
      <c r="CPO121" s="77"/>
      <c r="CPP121" s="77"/>
      <c r="CPQ121" s="77"/>
      <c r="CPR121" s="77"/>
      <c r="CPS121" s="77"/>
      <c r="CPT121" s="77"/>
      <c r="CPU121" s="77"/>
      <c r="CPV121" s="77"/>
      <c r="CPW121" s="77"/>
      <c r="CPX121" s="77"/>
      <c r="CPY121" s="77"/>
      <c r="CPZ121" s="77"/>
      <c r="CQA121" s="77"/>
      <c r="CQB121" s="77"/>
      <c r="CQC121" s="77"/>
      <c r="CQD121" s="77"/>
      <c r="CQE121" s="77"/>
      <c r="CQF121" s="77"/>
      <c r="CQG121" s="77"/>
      <c r="CQH121" s="77"/>
      <c r="CQI121" s="77"/>
      <c r="CQJ121" s="77"/>
      <c r="CQK121" s="77"/>
      <c r="CQL121" s="77"/>
      <c r="CQM121" s="77"/>
      <c r="CQN121" s="77"/>
      <c r="CQO121" s="77"/>
      <c r="CQP121" s="77"/>
      <c r="CQQ121" s="77"/>
      <c r="CQR121" s="77"/>
      <c r="CQS121" s="77"/>
      <c r="CQT121" s="77"/>
      <c r="CQU121" s="77"/>
      <c r="CQV121" s="77"/>
      <c r="CQW121" s="77"/>
      <c r="CQX121" s="77"/>
      <c r="CQY121" s="77"/>
      <c r="CQZ121" s="77"/>
      <c r="CRA121" s="77"/>
      <c r="CRB121" s="77"/>
      <c r="CRC121" s="77"/>
      <c r="CRD121" s="77"/>
      <c r="CRE121" s="77"/>
      <c r="CRF121" s="77"/>
      <c r="CRG121" s="77"/>
      <c r="CRH121" s="77"/>
      <c r="CRI121" s="77"/>
      <c r="CRJ121" s="77"/>
      <c r="CRK121" s="77"/>
      <c r="CRL121" s="77"/>
      <c r="CRM121" s="77"/>
      <c r="CRN121" s="77"/>
      <c r="CRO121" s="77"/>
      <c r="CRP121" s="77"/>
      <c r="CRQ121" s="77"/>
      <c r="CRR121" s="77"/>
      <c r="CRS121" s="77"/>
      <c r="CRT121" s="77"/>
      <c r="CRU121" s="77"/>
      <c r="CRV121" s="77"/>
      <c r="CRW121" s="77"/>
      <c r="CRX121" s="77"/>
      <c r="CRY121" s="77"/>
      <c r="CRZ121" s="77"/>
      <c r="CSA121" s="77"/>
      <c r="CSB121" s="77"/>
      <c r="CSC121" s="77"/>
      <c r="CSD121" s="77"/>
      <c r="CSE121" s="77"/>
      <c r="CSF121" s="77"/>
      <c r="CSG121" s="77"/>
      <c r="CSH121" s="77"/>
      <c r="CSI121" s="77"/>
      <c r="CSJ121" s="77"/>
      <c r="CSK121" s="77"/>
      <c r="CSL121" s="77"/>
      <c r="CSM121" s="77"/>
      <c r="CSN121" s="77"/>
      <c r="CSO121" s="77"/>
      <c r="CSP121" s="77"/>
      <c r="CSQ121" s="77"/>
      <c r="CSR121" s="77"/>
      <c r="CSS121" s="77"/>
      <c r="CST121" s="77"/>
      <c r="CSU121" s="77"/>
      <c r="CSV121" s="77"/>
      <c r="CSW121" s="77"/>
      <c r="CSX121" s="77"/>
      <c r="CSY121" s="77"/>
      <c r="CSZ121" s="77"/>
      <c r="CTA121" s="77"/>
      <c r="CTB121" s="77"/>
      <c r="CTC121" s="77"/>
      <c r="CTD121" s="77"/>
      <c r="CTE121" s="77"/>
      <c r="CTF121" s="77"/>
      <c r="CTG121" s="77"/>
      <c r="CTH121" s="77"/>
      <c r="CTI121" s="77"/>
      <c r="CTJ121" s="77"/>
      <c r="CTK121" s="77"/>
      <c r="CTL121" s="77"/>
      <c r="CTM121" s="77"/>
      <c r="CTN121" s="77"/>
      <c r="CTO121" s="77"/>
      <c r="CTP121" s="77"/>
      <c r="CTQ121" s="77"/>
      <c r="CTR121" s="77"/>
      <c r="CTS121" s="77"/>
      <c r="CTT121" s="77"/>
      <c r="CTU121" s="77"/>
      <c r="CTV121" s="77"/>
      <c r="CTW121" s="77"/>
      <c r="CTX121" s="77"/>
      <c r="CTY121" s="77"/>
      <c r="CTZ121" s="77"/>
      <c r="CUA121" s="77"/>
      <c r="CUB121" s="77"/>
      <c r="CUC121" s="77"/>
      <c r="CUD121" s="77"/>
      <c r="CUE121" s="77"/>
      <c r="CUF121" s="77"/>
      <c r="CUG121" s="77"/>
      <c r="CUH121" s="77"/>
      <c r="CUI121" s="77"/>
      <c r="CUJ121" s="77"/>
      <c r="CUK121" s="77"/>
      <c r="CUL121" s="77"/>
      <c r="CUM121" s="77"/>
      <c r="CUN121" s="77"/>
      <c r="CUO121" s="77"/>
      <c r="CUP121" s="77"/>
      <c r="CUQ121" s="77"/>
      <c r="CUR121" s="77"/>
      <c r="CUS121" s="77"/>
      <c r="CUT121" s="77"/>
      <c r="CUU121" s="77"/>
      <c r="CUV121" s="77"/>
      <c r="CUW121" s="77"/>
      <c r="CUX121" s="77"/>
      <c r="CUY121" s="77"/>
      <c r="CUZ121" s="77"/>
      <c r="CVA121" s="77"/>
      <c r="CVB121" s="77"/>
      <c r="CVC121" s="77"/>
      <c r="CVD121" s="77"/>
      <c r="CVE121" s="77"/>
      <c r="CVF121" s="77"/>
      <c r="CVG121" s="77"/>
      <c r="CVH121" s="77"/>
      <c r="CVI121" s="77"/>
      <c r="CVJ121" s="77"/>
      <c r="CVK121" s="77"/>
      <c r="CVL121" s="77"/>
      <c r="CVM121" s="77"/>
      <c r="CVN121" s="77"/>
      <c r="CVO121" s="77"/>
      <c r="CVP121" s="77"/>
      <c r="CVQ121" s="77"/>
      <c r="CVR121" s="77"/>
      <c r="CVS121" s="77"/>
      <c r="CVT121" s="77"/>
      <c r="CVU121" s="77"/>
      <c r="CVV121" s="77"/>
      <c r="CVW121" s="77"/>
      <c r="CVX121" s="77"/>
      <c r="CVY121" s="77"/>
      <c r="CVZ121" s="77"/>
      <c r="CWA121" s="77"/>
      <c r="CWB121" s="77"/>
      <c r="CWC121" s="77"/>
      <c r="CWD121" s="77"/>
      <c r="CWE121" s="77"/>
      <c r="CWF121" s="77"/>
      <c r="CWG121" s="77"/>
      <c r="CWH121" s="77"/>
      <c r="CWI121" s="77"/>
      <c r="CWJ121" s="77"/>
      <c r="CWK121" s="77"/>
      <c r="CWL121" s="77"/>
      <c r="CWM121" s="77"/>
      <c r="CWN121" s="77"/>
      <c r="CWO121" s="77"/>
      <c r="CWP121" s="77"/>
      <c r="CWQ121" s="77"/>
      <c r="CWR121" s="77"/>
      <c r="CWS121" s="77"/>
      <c r="CWT121" s="77"/>
      <c r="CWU121" s="77"/>
      <c r="CWV121" s="77"/>
      <c r="CWW121" s="77"/>
      <c r="CWX121" s="77"/>
      <c r="CWY121" s="77"/>
      <c r="CWZ121" s="77"/>
      <c r="CXA121" s="77"/>
      <c r="CXB121" s="77"/>
      <c r="CXC121" s="77"/>
      <c r="CXD121" s="77"/>
      <c r="CXE121" s="77"/>
      <c r="CXF121" s="77"/>
      <c r="CXG121" s="77"/>
      <c r="CXH121" s="77"/>
      <c r="CXI121" s="77"/>
      <c r="CXJ121" s="77"/>
      <c r="CXK121" s="77"/>
      <c r="CXL121" s="77"/>
      <c r="CXM121" s="77"/>
      <c r="CXN121" s="77"/>
      <c r="CXO121" s="77"/>
      <c r="CXP121" s="77"/>
      <c r="CXQ121" s="77"/>
      <c r="CXR121" s="77"/>
      <c r="CXS121" s="77"/>
      <c r="CXT121" s="77"/>
      <c r="CXU121" s="77"/>
      <c r="CXV121" s="77"/>
      <c r="CXW121" s="77"/>
      <c r="CXX121" s="77"/>
      <c r="CXY121" s="77"/>
      <c r="CXZ121" s="77"/>
      <c r="CYA121" s="77"/>
      <c r="CYB121" s="77"/>
      <c r="CYC121" s="77"/>
      <c r="CYD121" s="77"/>
      <c r="CYE121" s="77"/>
      <c r="CYF121" s="77"/>
      <c r="CYG121" s="77"/>
      <c r="CYH121" s="77"/>
      <c r="CYI121" s="77"/>
      <c r="CYJ121" s="77"/>
      <c r="CYK121" s="77"/>
      <c r="CYL121" s="77"/>
      <c r="CYM121" s="77"/>
      <c r="CYN121" s="77"/>
      <c r="CYO121" s="77"/>
      <c r="CYP121" s="77"/>
      <c r="CYQ121" s="77"/>
      <c r="CYR121" s="77"/>
      <c r="CYS121" s="77"/>
      <c r="CYT121" s="77"/>
      <c r="CYU121" s="77"/>
      <c r="CYV121" s="77"/>
      <c r="CYW121" s="77"/>
      <c r="CYX121" s="77"/>
      <c r="CYY121" s="77"/>
      <c r="CYZ121" s="77"/>
      <c r="CZA121" s="77"/>
      <c r="CZB121" s="77"/>
      <c r="CZC121" s="77"/>
      <c r="CZD121" s="77"/>
      <c r="CZE121" s="77"/>
      <c r="CZF121" s="77"/>
      <c r="CZG121" s="77"/>
      <c r="CZH121" s="77"/>
      <c r="CZI121" s="77"/>
      <c r="CZJ121" s="77"/>
      <c r="CZK121" s="77"/>
      <c r="CZL121" s="77"/>
      <c r="CZM121" s="77"/>
      <c r="CZN121" s="77"/>
      <c r="CZO121" s="77"/>
      <c r="CZP121" s="77"/>
      <c r="CZQ121" s="77"/>
      <c r="CZR121" s="77"/>
      <c r="CZS121" s="77"/>
      <c r="CZT121" s="77"/>
      <c r="CZU121" s="77"/>
      <c r="CZV121" s="77"/>
      <c r="CZW121" s="77"/>
      <c r="CZX121" s="77"/>
      <c r="CZY121" s="77"/>
      <c r="CZZ121" s="77"/>
      <c r="DAA121" s="77"/>
      <c r="DAB121" s="77"/>
      <c r="DAC121" s="77"/>
      <c r="DAD121" s="77"/>
      <c r="DAE121" s="77"/>
      <c r="DAF121" s="77"/>
      <c r="DAG121" s="77"/>
      <c r="DAH121" s="77"/>
      <c r="DAI121" s="77"/>
      <c r="DAJ121" s="77"/>
      <c r="DAK121" s="77"/>
      <c r="DAL121" s="77"/>
      <c r="DAM121" s="77"/>
      <c r="DAN121" s="77"/>
      <c r="DAO121" s="77"/>
      <c r="DAP121" s="77"/>
      <c r="DAQ121" s="77"/>
      <c r="DAR121" s="77"/>
      <c r="DAS121" s="77"/>
      <c r="DAT121" s="77"/>
      <c r="DAU121" s="77"/>
      <c r="DAV121" s="77"/>
      <c r="DAW121" s="77"/>
      <c r="DAX121" s="77"/>
      <c r="DAY121" s="77"/>
      <c r="DAZ121" s="77"/>
      <c r="DBA121" s="77"/>
      <c r="DBB121" s="77"/>
      <c r="DBC121" s="77"/>
      <c r="DBD121" s="77"/>
      <c r="DBE121" s="77"/>
      <c r="DBF121" s="77"/>
      <c r="DBG121" s="77"/>
      <c r="DBH121" s="77"/>
      <c r="DBI121" s="77"/>
      <c r="DBJ121" s="77"/>
      <c r="DBK121" s="77"/>
      <c r="DBL121" s="77"/>
      <c r="DBM121" s="77"/>
      <c r="DBN121" s="77"/>
      <c r="DBO121" s="77"/>
      <c r="DBP121" s="77"/>
      <c r="DBQ121" s="77"/>
      <c r="DBR121" s="77"/>
      <c r="DBS121" s="77"/>
      <c r="DBT121" s="77"/>
      <c r="DBU121" s="77"/>
      <c r="DBV121" s="77"/>
      <c r="DBW121" s="77"/>
      <c r="DBX121" s="77"/>
      <c r="DBY121" s="77"/>
      <c r="DBZ121" s="77"/>
      <c r="DCA121" s="77"/>
      <c r="DCB121" s="77"/>
      <c r="DCC121" s="77"/>
      <c r="DCD121" s="77"/>
      <c r="DCE121" s="77"/>
      <c r="DCF121" s="77"/>
      <c r="DCG121" s="77"/>
      <c r="DCH121" s="77"/>
      <c r="DCI121" s="77"/>
      <c r="DCJ121" s="77"/>
      <c r="DCK121" s="77"/>
      <c r="DCL121" s="77"/>
      <c r="DCM121" s="77"/>
      <c r="DCN121" s="77"/>
      <c r="DCO121" s="77"/>
      <c r="DCP121" s="77"/>
      <c r="DCQ121" s="77"/>
      <c r="DCR121" s="77"/>
      <c r="DCS121" s="77"/>
      <c r="DCT121" s="77"/>
      <c r="DCU121" s="77"/>
      <c r="DCV121" s="77"/>
      <c r="DCW121" s="77"/>
      <c r="DCX121" s="77"/>
      <c r="DCY121" s="77"/>
      <c r="DCZ121" s="77"/>
      <c r="DDA121" s="77"/>
      <c r="DDB121" s="77"/>
      <c r="DDC121" s="77"/>
      <c r="DDD121" s="77"/>
      <c r="DDE121" s="77"/>
      <c r="DDF121" s="77"/>
      <c r="DDG121" s="77"/>
      <c r="DDH121" s="77"/>
      <c r="DDI121" s="77"/>
      <c r="DDJ121" s="77"/>
      <c r="DDK121" s="77"/>
      <c r="DDL121" s="77"/>
      <c r="DDM121" s="77"/>
      <c r="DDN121" s="77"/>
      <c r="DDO121" s="77"/>
      <c r="DDP121" s="77"/>
      <c r="DDQ121" s="77"/>
      <c r="DDR121" s="77"/>
      <c r="DDS121" s="77"/>
      <c r="DDT121" s="77"/>
      <c r="DDU121" s="77"/>
      <c r="DDV121" s="77"/>
      <c r="DDW121" s="77"/>
      <c r="DDX121" s="77"/>
      <c r="DDY121" s="77"/>
      <c r="DDZ121" s="77"/>
      <c r="DEA121" s="77"/>
      <c r="DEB121" s="77"/>
      <c r="DEC121" s="77"/>
      <c r="DED121" s="77"/>
      <c r="DEE121" s="77"/>
      <c r="DEF121" s="77"/>
      <c r="DEG121" s="77"/>
      <c r="DEH121" s="77"/>
      <c r="DEI121" s="77"/>
      <c r="DEJ121" s="77"/>
      <c r="DEK121" s="77"/>
      <c r="DEL121" s="77"/>
      <c r="DEM121" s="77"/>
      <c r="DEN121" s="77"/>
      <c r="DEO121" s="77"/>
      <c r="DEP121" s="77"/>
      <c r="DEQ121" s="77"/>
      <c r="DER121" s="77"/>
      <c r="DES121" s="77"/>
      <c r="DET121" s="77"/>
      <c r="DEU121" s="77"/>
      <c r="DEV121" s="77"/>
      <c r="DEW121" s="77"/>
      <c r="DEX121" s="77"/>
      <c r="DEY121" s="77"/>
      <c r="DEZ121" s="77"/>
      <c r="DFA121" s="77"/>
      <c r="DFB121" s="77"/>
      <c r="DFC121" s="77"/>
      <c r="DFD121" s="77"/>
      <c r="DFE121" s="77"/>
      <c r="DFF121" s="77"/>
      <c r="DFG121" s="77"/>
      <c r="DFH121" s="77"/>
      <c r="DFI121" s="77"/>
      <c r="DFJ121" s="77"/>
      <c r="DFK121" s="77"/>
      <c r="DFL121" s="77"/>
      <c r="DFM121" s="77"/>
      <c r="DFN121" s="77"/>
      <c r="DFO121" s="77"/>
      <c r="DFP121" s="77"/>
      <c r="DFQ121" s="77"/>
      <c r="DFR121" s="77"/>
      <c r="DFS121" s="77"/>
      <c r="DFT121" s="77"/>
      <c r="DFU121" s="77"/>
      <c r="DFV121" s="77"/>
      <c r="DFW121" s="77"/>
      <c r="DFX121" s="77"/>
      <c r="DFY121" s="77"/>
      <c r="DFZ121" s="77"/>
      <c r="DGA121" s="77"/>
      <c r="DGB121" s="77"/>
      <c r="DGC121" s="77"/>
      <c r="DGD121" s="77"/>
      <c r="DGE121" s="77"/>
      <c r="DGF121" s="77"/>
      <c r="DGG121" s="77"/>
      <c r="DGH121" s="77"/>
      <c r="DGI121" s="77"/>
      <c r="DGJ121" s="77"/>
      <c r="DGK121" s="77"/>
      <c r="DGL121" s="77"/>
      <c r="DGM121" s="77"/>
      <c r="DGN121" s="77"/>
      <c r="DGO121" s="77"/>
      <c r="DGP121" s="77"/>
      <c r="DGQ121" s="77"/>
      <c r="DGR121" s="77"/>
      <c r="DGS121" s="77"/>
      <c r="DGT121" s="77"/>
      <c r="DGU121" s="77"/>
      <c r="DGV121" s="77"/>
      <c r="DGW121" s="77"/>
      <c r="DGX121" s="77"/>
      <c r="DGY121" s="77"/>
      <c r="DGZ121" s="77"/>
      <c r="DHA121" s="77"/>
      <c r="DHB121" s="77"/>
      <c r="DHC121" s="77"/>
      <c r="DHD121" s="77"/>
      <c r="DHE121" s="77"/>
      <c r="DHF121" s="77"/>
      <c r="DHG121" s="77"/>
      <c r="DHH121" s="77"/>
      <c r="DHI121" s="77"/>
      <c r="DHJ121" s="77"/>
      <c r="DHK121" s="77"/>
      <c r="DHL121" s="77"/>
      <c r="DHM121" s="77"/>
      <c r="DHN121" s="77"/>
      <c r="DHO121" s="77"/>
      <c r="DHP121" s="77"/>
      <c r="DHQ121" s="77"/>
      <c r="DHR121" s="77"/>
      <c r="DHS121" s="77"/>
      <c r="DHT121" s="77"/>
      <c r="DHU121" s="77"/>
      <c r="DHV121" s="77"/>
      <c r="DHW121" s="77"/>
      <c r="DHX121" s="77"/>
      <c r="DHY121" s="77"/>
      <c r="DHZ121" s="77"/>
      <c r="DIA121" s="77"/>
      <c r="DIB121" s="77"/>
      <c r="DIC121" s="77"/>
      <c r="DID121" s="77"/>
      <c r="DIE121" s="77"/>
      <c r="DIF121" s="77"/>
      <c r="DIG121" s="77"/>
      <c r="DIH121" s="77"/>
      <c r="DII121" s="77"/>
      <c r="DIJ121" s="77"/>
      <c r="DIK121" s="77"/>
      <c r="DIL121" s="77"/>
      <c r="DIM121" s="77"/>
      <c r="DIN121" s="77"/>
      <c r="DIO121" s="77"/>
      <c r="DIP121" s="77"/>
      <c r="DIQ121" s="77"/>
      <c r="DIR121" s="77"/>
      <c r="DIS121" s="77"/>
      <c r="DIT121" s="77"/>
      <c r="DIU121" s="77"/>
      <c r="DIV121" s="77"/>
      <c r="DIW121" s="77"/>
      <c r="DIX121" s="77"/>
      <c r="DIY121" s="77"/>
      <c r="DIZ121" s="77"/>
      <c r="DJA121" s="77"/>
      <c r="DJB121" s="77"/>
      <c r="DJC121" s="77"/>
      <c r="DJD121" s="77"/>
      <c r="DJE121" s="77"/>
      <c r="DJF121" s="77"/>
      <c r="DJG121" s="77"/>
      <c r="DJH121" s="77"/>
      <c r="DJI121" s="77"/>
      <c r="DJJ121" s="77"/>
      <c r="DJK121" s="77"/>
      <c r="DJL121" s="77"/>
      <c r="DJM121" s="77"/>
      <c r="DJN121" s="77"/>
      <c r="DJO121" s="77"/>
      <c r="DJP121" s="77"/>
      <c r="DJQ121" s="77"/>
      <c r="DJR121" s="77"/>
      <c r="DJS121" s="77"/>
      <c r="DJT121" s="77"/>
      <c r="DJU121" s="77"/>
      <c r="DJV121" s="77"/>
      <c r="DJW121" s="77"/>
      <c r="DJX121" s="77"/>
      <c r="DJY121" s="77"/>
      <c r="DJZ121" s="77"/>
      <c r="DKA121" s="77"/>
      <c r="DKB121" s="77"/>
      <c r="DKC121" s="77"/>
      <c r="DKD121" s="77"/>
      <c r="DKE121" s="77"/>
      <c r="DKF121" s="77"/>
      <c r="DKG121" s="77"/>
      <c r="DKH121" s="77"/>
      <c r="DKI121" s="77"/>
      <c r="DKJ121" s="77"/>
      <c r="DKK121" s="77"/>
      <c r="DKL121" s="77"/>
      <c r="DKM121" s="77"/>
      <c r="DKN121" s="77"/>
      <c r="DKO121" s="77"/>
      <c r="DKP121" s="77"/>
      <c r="DKQ121" s="77"/>
      <c r="DKR121" s="77"/>
      <c r="DKS121" s="77"/>
      <c r="DKT121" s="77"/>
      <c r="DKU121" s="77"/>
      <c r="DKV121" s="77"/>
      <c r="DKW121" s="77"/>
      <c r="DKX121" s="77"/>
      <c r="DKY121" s="77"/>
      <c r="DKZ121" s="77"/>
      <c r="DLA121" s="77"/>
      <c r="DLB121" s="77"/>
      <c r="DLC121" s="77"/>
      <c r="DLD121" s="77"/>
      <c r="DLE121" s="77"/>
      <c r="DLF121" s="77"/>
      <c r="DLG121" s="77"/>
      <c r="DLH121" s="77"/>
      <c r="DLI121" s="77"/>
      <c r="DLJ121" s="77"/>
      <c r="DLK121" s="77"/>
      <c r="DLL121" s="77"/>
      <c r="DLM121" s="77"/>
      <c r="DLN121" s="77"/>
      <c r="DLO121" s="77"/>
      <c r="DLP121" s="77"/>
      <c r="DLQ121" s="77"/>
      <c r="DLR121" s="77"/>
      <c r="DLS121" s="77"/>
      <c r="DLT121" s="77"/>
      <c r="DLU121" s="77"/>
      <c r="DLV121" s="77"/>
      <c r="DLW121" s="77"/>
      <c r="DLX121" s="77"/>
      <c r="DLY121" s="77"/>
      <c r="DLZ121" s="77"/>
      <c r="DMA121" s="77"/>
      <c r="DMB121" s="77"/>
      <c r="DMC121" s="77"/>
      <c r="DMD121" s="77"/>
      <c r="DME121" s="77"/>
      <c r="DMF121" s="77"/>
      <c r="DMG121" s="77"/>
      <c r="DMH121" s="77"/>
      <c r="DMI121" s="77"/>
      <c r="DMJ121" s="77"/>
      <c r="DMK121" s="77"/>
      <c r="DML121" s="77"/>
      <c r="DMM121" s="77"/>
      <c r="DMN121" s="77"/>
      <c r="DMO121" s="77"/>
      <c r="DMP121" s="77"/>
      <c r="DMQ121" s="77"/>
      <c r="DMR121" s="77"/>
      <c r="DMS121" s="77"/>
      <c r="DMT121" s="77"/>
      <c r="DMU121" s="77"/>
      <c r="DMV121" s="77"/>
      <c r="DMW121" s="77"/>
      <c r="DMX121" s="77"/>
      <c r="DMY121" s="77"/>
      <c r="DMZ121" s="77"/>
      <c r="DNA121" s="77"/>
      <c r="DNB121" s="77"/>
      <c r="DNC121" s="77"/>
      <c r="DND121" s="77"/>
      <c r="DNE121" s="77"/>
      <c r="DNF121" s="77"/>
      <c r="DNG121" s="77"/>
      <c r="DNH121" s="77"/>
      <c r="DNI121" s="77"/>
      <c r="DNJ121" s="77"/>
      <c r="DNK121" s="77"/>
      <c r="DNL121" s="77"/>
      <c r="DNM121" s="77"/>
      <c r="DNN121" s="77"/>
      <c r="DNO121" s="77"/>
      <c r="DNP121" s="77"/>
      <c r="DNQ121" s="77"/>
      <c r="DNR121" s="77"/>
      <c r="DNS121" s="77"/>
      <c r="DNT121" s="77"/>
      <c r="DNU121" s="77"/>
      <c r="DNV121" s="77"/>
      <c r="DNW121" s="77"/>
      <c r="DNX121" s="77"/>
      <c r="DNY121" s="77"/>
      <c r="DNZ121" s="77"/>
      <c r="DOA121" s="77"/>
      <c r="DOB121" s="77"/>
      <c r="DOC121" s="77"/>
      <c r="DOD121" s="77"/>
      <c r="DOE121" s="77"/>
      <c r="DOF121" s="77"/>
      <c r="DOG121" s="77"/>
      <c r="DOH121" s="77"/>
      <c r="DOI121" s="77"/>
      <c r="DOJ121" s="77"/>
      <c r="DOK121" s="77"/>
      <c r="DOL121" s="77"/>
      <c r="DOM121" s="77"/>
      <c r="DON121" s="77"/>
      <c r="DOO121" s="77"/>
      <c r="DOP121" s="77"/>
      <c r="DOQ121" s="77"/>
      <c r="DOR121" s="77"/>
      <c r="DOS121" s="77"/>
      <c r="DOT121" s="77"/>
      <c r="DOU121" s="77"/>
      <c r="DOV121" s="77"/>
      <c r="DOW121" s="77"/>
      <c r="DOX121" s="77"/>
      <c r="DOY121" s="77"/>
      <c r="DOZ121" s="77"/>
      <c r="DPA121" s="77"/>
      <c r="DPB121" s="77"/>
      <c r="DPC121" s="77"/>
      <c r="DPD121" s="77"/>
      <c r="DPE121" s="77"/>
      <c r="DPF121" s="77"/>
      <c r="DPG121" s="77"/>
      <c r="DPH121" s="77"/>
      <c r="DPI121" s="77"/>
      <c r="DPJ121" s="77"/>
      <c r="DPK121" s="77"/>
      <c r="DPL121" s="77"/>
      <c r="DPM121" s="77"/>
      <c r="DPN121" s="77"/>
      <c r="DPO121" s="77"/>
      <c r="DPP121" s="77"/>
      <c r="DPQ121" s="77"/>
      <c r="DPR121" s="77"/>
      <c r="DPS121" s="77"/>
      <c r="DPT121" s="77"/>
      <c r="DPU121" s="77"/>
      <c r="DPV121" s="77"/>
      <c r="DPW121" s="77"/>
      <c r="DPX121" s="77"/>
      <c r="DPY121" s="77"/>
      <c r="DPZ121" s="77"/>
      <c r="DQA121" s="77"/>
      <c r="DQB121" s="77"/>
      <c r="DQC121" s="77"/>
      <c r="DQD121" s="77"/>
      <c r="DQE121" s="77"/>
      <c r="DQF121" s="77"/>
      <c r="DQG121" s="77"/>
      <c r="DQH121" s="77"/>
      <c r="DQI121" s="77"/>
      <c r="DQJ121" s="77"/>
      <c r="DQK121" s="77"/>
      <c r="DQL121" s="77"/>
      <c r="DQM121" s="77"/>
      <c r="DQN121" s="77"/>
      <c r="DQO121" s="77"/>
      <c r="DQP121" s="77"/>
      <c r="DQQ121" s="77"/>
      <c r="DQR121" s="77"/>
      <c r="DQS121" s="77"/>
      <c r="DQT121" s="77"/>
      <c r="DQU121" s="77"/>
      <c r="DQV121" s="77"/>
      <c r="DQW121" s="77"/>
      <c r="DQX121" s="77"/>
      <c r="DQY121" s="77"/>
      <c r="DQZ121" s="77"/>
      <c r="DRA121" s="77"/>
      <c r="DRB121" s="77"/>
      <c r="DRC121" s="77"/>
      <c r="DRD121" s="77"/>
      <c r="DRE121" s="77"/>
      <c r="DRF121" s="77"/>
      <c r="DRG121" s="77"/>
      <c r="DRH121" s="77"/>
      <c r="DRI121" s="77"/>
      <c r="DRJ121" s="77"/>
      <c r="DRK121" s="77"/>
      <c r="DRL121" s="77"/>
      <c r="DRM121" s="77"/>
      <c r="DRN121" s="77"/>
      <c r="DRO121" s="77"/>
      <c r="DRP121" s="77"/>
      <c r="DRQ121" s="77"/>
      <c r="DRR121" s="77"/>
      <c r="DRS121" s="77"/>
      <c r="DRT121" s="77"/>
      <c r="DRU121" s="77"/>
      <c r="DRV121" s="77"/>
      <c r="DRW121" s="77"/>
      <c r="DRX121" s="77"/>
      <c r="DRY121" s="77"/>
      <c r="DRZ121" s="77"/>
      <c r="DSA121" s="77"/>
      <c r="DSB121" s="77"/>
      <c r="DSC121" s="77"/>
      <c r="DSD121" s="77"/>
      <c r="DSE121" s="77"/>
      <c r="DSF121" s="77"/>
      <c r="DSG121" s="77"/>
      <c r="DSH121" s="77"/>
      <c r="DSI121" s="77"/>
      <c r="DSJ121" s="77"/>
      <c r="DSK121" s="77"/>
      <c r="DSL121" s="77"/>
      <c r="DSM121" s="77"/>
      <c r="DSN121" s="77"/>
      <c r="DSO121" s="77"/>
      <c r="DSP121" s="77"/>
      <c r="DSQ121" s="77"/>
      <c r="DSR121" s="77"/>
      <c r="DSS121" s="77"/>
      <c r="DST121" s="77"/>
      <c r="DSU121" s="77"/>
      <c r="DSV121" s="77"/>
      <c r="DSW121" s="77"/>
      <c r="DSX121" s="77"/>
      <c r="DSY121" s="77"/>
      <c r="DSZ121" s="77"/>
      <c r="DTA121" s="77"/>
      <c r="DTB121" s="77"/>
      <c r="DTC121" s="77"/>
      <c r="DTD121" s="77"/>
      <c r="DTE121" s="77"/>
      <c r="DTF121" s="77"/>
      <c r="DTG121" s="77"/>
      <c r="DTH121" s="77"/>
      <c r="DTI121" s="77"/>
      <c r="DTJ121" s="77"/>
      <c r="DTK121" s="77"/>
      <c r="DTL121" s="77"/>
      <c r="DTM121" s="77"/>
      <c r="DTN121" s="77"/>
      <c r="DTO121" s="77"/>
      <c r="DTP121" s="77"/>
      <c r="DTQ121" s="77"/>
      <c r="DTR121" s="77"/>
      <c r="DTS121" s="77"/>
      <c r="DTT121" s="77"/>
      <c r="DTU121" s="77"/>
      <c r="DTV121" s="77"/>
      <c r="DTW121" s="77"/>
      <c r="DTX121" s="77"/>
      <c r="DTY121" s="77"/>
      <c r="DTZ121" s="77"/>
      <c r="DUA121" s="77"/>
      <c r="DUB121" s="77"/>
      <c r="DUC121" s="77"/>
      <c r="DUD121" s="77"/>
      <c r="DUE121" s="77"/>
      <c r="DUF121" s="77"/>
      <c r="DUG121" s="77"/>
      <c r="DUH121" s="77"/>
      <c r="DUI121" s="77"/>
      <c r="DUJ121" s="77"/>
      <c r="DUK121" s="77"/>
      <c r="DUL121" s="77"/>
      <c r="DUM121" s="77"/>
      <c r="DUN121" s="77"/>
      <c r="DUO121" s="77"/>
      <c r="DUP121" s="77"/>
      <c r="DUQ121" s="77"/>
      <c r="DUR121" s="77"/>
      <c r="DUS121" s="77"/>
      <c r="DUT121" s="77"/>
      <c r="DUU121" s="77"/>
      <c r="DUV121" s="77"/>
      <c r="DUW121" s="77"/>
      <c r="DUX121" s="77"/>
      <c r="DUY121" s="77"/>
      <c r="DUZ121" s="77"/>
      <c r="DVA121" s="77"/>
      <c r="DVB121" s="77"/>
      <c r="DVC121" s="77"/>
      <c r="DVD121" s="77"/>
      <c r="DVE121" s="77"/>
      <c r="DVF121" s="77"/>
      <c r="DVG121" s="77"/>
      <c r="DVH121" s="77"/>
      <c r="DVI121" s="77"/>
      <c r="DVJ121" s="77"/>
      <c r="DVK121" s="77"/>
      <c r="DVL121" s="77"/>
      <c r="DVM121" s="77"/>
      <c r="DVN121" s="77"/>
      <c r="DVO121" s="77"/>
      <c r="DVP121" s="77"/>
      <c r="DVQ121" s="77"/>
      <c r="DVR121" s="77"/>
      <c r="DVS121" s="77"/>
      <c r="DVT121" s="77"/>
      <c r="DVU121" s="77"/>
      <c r="DVV121" s="77"/>
      <c r="DVW121" s="77"/>
      <c r="DVX121" s="77"/>
      <c r="DVY121" s="77"/>
      <c r="DVZ121" s="77"/>
      <c r="DWA121" s="77"/>
      <c r="DWB121" s="77"/>
      <c r="DWC121" s="77"/>
      <c r="DWD121" s="77"/>
      <c r="DWE121" s="77"/>
      <c r="DWF121" s="77"/>
      <c r="DWG121" s="77"/>
      <c r="DWH121" s="77"/>
      <c r="DWI121" s="77"/>
      <c r="DWJ121" s="77"/>
      <c r="DWK121" s="77"/>
      <c r="DWL121" s="77"/>
      <c r="DWM121" s="77"/>
      <c r="DWN121" s="77"/>
      <c r="DWO121" s="77"/>
      <c r="DWP121" s="77"/>
      <c r="DWQ121" s="77"/>
      <c r="DWR121" s="77"/>
      <c r="DWS121" s="77"/>
      <c r="DWT121" s="77"/>
      <c r="DWU121" s="77"/>
      <c r="DWV121" s="77"/>
      <c r="DWW121" s="77"/>
      <c r="DWX121" s="77"/>
      <c r="DWY121" s="77"/>
      <c r="DWZ121" s="77"/>
      <c r="DXA121" s="77"/>
      <c r="DXB121" s="77"/>
      <c r="DXC121" s="77"/>
      <c r="DXD121" s="77"/>
      <c r="DXE121" s="77"/>
      <c r="DXF121" s="77"/>
      <c r="DXG121" s="77"/>
      <c r="DXH121" s="77"/>
      <c r="DXI121" s="77"/>
      <c r="DXJ121" s="77"/>
      <c r="DXK121" s="77"/>
      <c r="DXL121" s="77"/>
      <c r="DXM121" s="77"/>
      <c r="DXN121" s="77"/>
      <c r="DXO121" s="77"/>
      <c r="DXP121" s="77"/>
      <c r="DXQ121" s="77"/>
      <c r="DXR121" s="77"/>
      <c r="DXS121" s="77"/>
      <c r="DXT121" s="77"/>
      <c r="DXU121" s="77"/>
      <c r="DXV121" s="77"/>
      <c r="DXW121" s="77"/>
      <c r="DXX121" s="77"/>
      <c r="DXY121" s="77"/>
      <c r="DXZ121" s="77"/>
      <c r="DYA121" s="77"/>
      <c r="DYB121" s="77"/>
      <c r="DYC121" s="77"/>
      <c r="DYD121" s="77"/>
      <c r="DYE121" s="77"/>
      <c r="DYF121" s="77"/>
      <c r="DYG121" s="77"/>
      <c r="DYH121" s="77"/>
      <c r="DYI121" s="77"/>
      <c r="DYJ121" s="77"/>
      <c r="DYK121" s="77"/>
      <c r="DYL121" s="77"/>
      <c r="DYM121" s="77"/>
      <c r="DYN121" s="77"/>
      <c r="DYO121" s="77"/>
      <c r="DYP121" s="77"/>
      <c r="DYQ121" s="77"/>
      <c r="DYR121" s="77"/>
      <c r="DYS121" s="77"/>
      <c r="DYT121" s="77"/>
      <c r="DYU121" s="77"/>
      <c r="DYV121" s="77"/>
      <c r="DYW121" s="77"/>
      <c r="DYX121" s="77"/>
      <c r="DYY121" s="77"/>
      <c r="DYZ121" s="77"/>
      <c r="DZA121" s="77"/>
      <c r="DZB121" s="77"/>
      <c r="DZC121" s="77"/>
      <c r="DZD121" s="77"/>
      <c r="DZE121" s="77"/>
      <c r="DZF121" s="77"/>
      <c r="DZG121" s="77"/>
      <c r="DZH121" s="77"/>
      <c r="DZI121" s="77"/>
      <c r="DZJ121" s="77"/>
      <c r="DZK121" s="77"/>
      <c r="DZL121" s="77"/>
      <c r="DZM121" s="77"/>
      <c r="DZN121" s="77"/>
      <c r="DZO121" s="77"/>
      <c r="DZP121" s="77"/>
      <c r="DZQ121" s="77"/>
      <c r="DZR121" s="77"/>
      <c r="DZS121" s="77"/>
      <c r="DZT121" s="77"/>
      <c r="DZU121" s="77"/>
      <c r="DZV121" s="77"/>
      <c r="DZW121" s="77"/>
      <c r="DZX121" s="77"/>
      <c r="DZY121" s="77"/>
      <c r="DZZ121" s="77"/>
      <c r="EAA121" s="77"/>
      <c r="EAB121" s="77"/>
      <c r="EAC121" s="77"/>
      <c r="EAD121" s="77"/>
      <c r="EAE121" s="77"/>
      <c r="EAF121" s="77"/>
      <c r="EAG121" s="77"/>
      <c r="EAH121" s="77"/>
      <c r="EAI121" s="77"/>
      <c r="EAJ121" s="77"/>
      <c r="EAK121" s="77"/>
      <c r="EAL121" s="77"/>
      <c r="EAM121" s="77"/>
      <c r="EAN121" s="77"/>
      <c r="EAO121" s="77"/>
      <c r="EAP121" s="77"/>
      <c r="EAQ121" s="77"/>
      <c r="EAR121" s="77"/>
      <c r="EAS121" s="77"/>
      <c r="EAT121" s="77"/>
      <c r="EAU121" s="77"/>
      <c r="EAV121" s="77"/>
      <c r="EAW121" s="77"/>
      <c r="EAX121" s="77"/>
      <c r="EAY121" s="77"/>
      <c r="EAZ121" s="77"/>
      <c r="EBA121" s="77"/>
      <c r="EBB121" s="77"/>
      <c r="EBC121" s="77"/>
      <c r="EBD121" s="77"/>
      <c r="EBE121" s="77"/>
      <c r="EBF121" s="77"/>
      <c r="EBG121" s="77"/>
      <c r="EBH121" s="77"/>
      <c r="EBI121" s="77"/>
      <c r="EBJ121" s="77"/>
      <c r="EBK121" s="77"/>
      <c r="EBL121" s="77"/>
      <c r="EBM121" s="77"/>
      <c r="EBN121" s="77"/>
      <c r="EBO121" s="77"/>
      <c r="EBP121" s="77"/>
      <c r="EBQ121" s="77"/>
      <c r="EBR121" s="77"/>
      <c r="EBS121" s="77"/>
      <c r="EBT121" s="77"/>
      <c r="EBU121" s="77"/>
      <c r="EBV121" s="77"/>
      <c r="EBW121" s="77"/>
      <c r="EBX121" s="77"/>
      <c r="EBY121" s="77"/>
      <c r="EBZ121" s="77"/>
      <c r="ECA121" s="77"/>
      <c r="ECB121" s="77"/>
      <c r="ECC121" s="77"/>
      <c r="ECD121" s="77"/>
      <c r="ECE121" s="77"/>
      <c r="ECF121" s="77"/>
      <c r="ECG121" s="77"/>
      <c r="ECH121" s="77"/>
      <c r="ECI121" s="77"/>
      <c r="ECJ121" s="77"/>
      <c r="ECK121" s="77"/>
      <c r="ECL121" s="77"/>
      <c r="ECM121" s="77"/>
      <c r="ECN121" s="77"/>
      <c r="ECO121" s="77"/>
      <c r="ECP121" s="77"/>
      <c r="ECQ121" s="77"/>
      <c r="ECR121" s="77"/>
      <c r="ECS121" s="77"/>
      <c r="ECT121" s="77"/>
      <c r="ECU121" s="77"/>
      <c r="ECV121" s="77"/>
      <c r="ECW121" s="77"/>
      <c r="ECX121" s="77"/>
      <c r="ECY121" s="77"/>
      <c r="ECZ121" s="77"/>
      <c r="EDA121" s="77"/>
      <c r="EDB121" s="77"/>
      <c r="EDC121" s="77"/>
      <c r="EDD121" s="77"/>
      <c r="EDE121" s="77"/>
      <c r="EDF121" s="77"/>
      <c r="EDG121" s="77"/>
      <c r="EDH121" s="77"/>
      <c r="EDI121" s="77"/>
      <c r="EDJ121" s="77"/>
      <c r="EDK121" s="77"/>
      <c r="EDL121" s="77"/>
      <c r="EDM121" s="77"/>
      <c r="EDN121" s="77"/>
      <c r="EDO121" s="77"/>
      <c r="EDP121" s="77"/>
      <c r="EDQ121" s="77"/>
      <c r="EDR121" s="77"/>
      <c r="EDS121" s="77"/>
      <c r="EDT121" s="77"/>
      <c r="EDU121" s="77"/>
      <c r="EDV121" s="77"/>
      <c r="EDW121" s="77"/>
      <c r="EDX121" s="77"/>
      <c r="EDY121" s="77"/>
      <c r="EDZ121" s="77"/>
      <c r="EEA121" s="77"/>
      <c r="EEB121" s="77"/>
      <c r="EEC121" s="77"/>
      <c r="EED121" s="77"/>
      <c r="EEE121" s="77"/>
      <c r="EEF121" s="77"/>
      <c r="EEG121" s="77"/>
      <c r="EEH121" s="77"/>
      <c r="EEI121" s="77"/>
      <c r="EEJ121" s="77"/>
      <c r="EEK121" s="77"/>
      <c r="EEL121" s="77"/>
      <c r="EEM121" s="77"/>
      <c r="EEN121" s="77"/>
      <c r="EEO121" s="77"/>
      <c r="EEP121" s="77"/>
      <c r="EEQ121" s="77"/>
      <c r="EER121" s="77"/>
      <c r="EES121" s="77"/>
      <c r="EET121" s="77"/>
      <c r="EEU121" s="77"/>
      <c r="EEV121" s="77"/>
      <c r="EEW121" s="77"/>
      <c r="EEX121" s="77"/>
      <c r="EEY121" s="77"/>
      <c r="EEZ121" s="77"/>
      <c r="EFA121" s="77"/>
      <c r="EFB121" s="77"/>
      <c r="EFC121" s="77"/>
      <c r="EFD121" s="77"/>
      <c r="EFE121" s="77"/>
      <c r="EFF121" s="77"/>
      <c r="EFG121" s="77"/>
      <c r="EFH121" s="77"/>
      <c r="EFI121" s="77"/>
      <c r="EFJ121" s="77"/>
      <c r="EFK121" s="77"/>
      <c r="EFL121" s="77"/>
      <c r="EFM121" s="77"/>
      <c r="EFN121" s="77"/>
      <c r="EFO121" s="77"/>
      <c r="EFP121" s="77"/>
      <c r="EFQ121" s="77"/>
      <c r="EFR121" s="77"/>
      <c r="EFS121" s="77"/>
      <c r="EFT121" s="77"/>
      <c r="EFU121" s="77"/>
      <c r="EFV121" s="77"/>
      <c r="EFW121" s="77"/>
      <c r="EFX121" s="77"/>
      <c r="EFY121" s="77"/>
      <c r="EFZ121" s="77"/>
      <c r="EGA121" s="77"/>
      <c r="EGB121" s="77"/>
      <c r="EGC121" s="77"/>
      <c r="EGD121" s="77"/>
      <c r="EGE121" s="77"/>
      <c r="EGF121" s="77"/>
      <c r="EGG121" s="77"/>
      <c r="EGH121" s="77"/>
      <c r="EGI121" s="77"/>
      <c r="EGJ121" s="77"/>
      <c r="EGK121" s="77"/>
      <c r="EGL121" s="77"/>
      <c r="EGM121" s="77"/>
      <c r="EGN121" s="77"/>
      <c r="EGO121" s="77"/>
      <c r="EGP121" s="77"/>
      <c r="EGQ121" s="77"/>
      <c r="EGR121" s="77"/>
      <c r="EGS121" s="77"/>
      <c r="EGT121" s="77"/>
      <c r="EGU121" s="77"/>
      <c r="EGV121" s="77"/>
      <c r="EGW121" s="77"/>
      <c r="EGX121" s="77"/>
      <c r="EGY121" s="77"/>
      <c r="EGZ121" s="77"/>
      <c r="EHA121" s="77"/>
      <c r="EHB121" s="77"/>
      <c r="EHC121" s="77"/>
      <c r="EHD121" s="77"/>
      <c r="EHE121" s="77"/>
      <c r="EHF121" s="77"/>
      <c r="EHG121" s="77"/>
      <c r="EHH121" s="77"/>
      <c r="EHI121" s="77"/>
      <c r="EHJ121" s="77"/>
      <c r="EHK121" s="77"/>
      <c r="EHL121" s="77"/>
      <c r="EHM121" s="77"/>
      <c r="EHN121" s="77"/>
      <c r="EHO121" s="77"/>
      <c r="EHP121" s="77"/>
      <c r="EHQ121" s="77"/>
      <c r="EHR121" s="77"/>
      <c r="EHS121" s="77"/>
      <c r="EHT121" s="77"/>
      <c r="EHU121" s="77"/>
      <c r="EHV121" s="77"/>
      <c r="EHW121" s="77"/>
      <c r="EHX121" s="77"/>
      <c r="EHY121" s="77"/>
      <c r="EHZ121" s="77"/>
      <c r="EIA121" s="77"/>
      <c r="EIB121" s="77"/>
      <c r="EIC121" s="77"/>
      <c r="EID121" s="77"/>
      <c r="EIE121" s="77"/>
      <c r="EIF121" s="77"/>
      <c r="EIG121" s="77"/>
      <c r="EIH121" s="77"/>
      <c r="EII121" s="77"/>
      <c r="EIJ121" s="77"/>
      <c r="EIK121" s="77"/>
      <c r="EIL121" s="77"/>
      <c r="EIM121" s="77"/>
      <c r="EIN121" s="77"/>
      <c r="EIO121" s="77"/>
      <c r="EIP121" s="77"/>
      <c r="EIQ121" s="77"/>
      <c r="EIR121" s="77"/>
      <c r="EIS121" s="77"/>
      <c r="EIT121" s="77"/>
      <c r="EIU121" s="77"/>
      <c r="EIV121" s="77"/>
      <c r="EIW121" s="77"/>
      <c r="EIX121" s="77"/>
      <c r="EIY121" s="77"/>
      <c r="EIZ121" s="77"/>
      <c r="EJA121" s="77"/>
      <c r="EJB121" s="77"/>
      <c r="EJC121" s="77"/>
      <c r="EJD121" s="77"/>
      <c r="EJE121" s="77"/>
      <c r="EJF121" s="77"/>
      <c r="EJG121" s="77"/>
      <c r="EJH121" s="77"/>
      <c r="EJI121" s="77"/>
      <c r="EJJ121" s="77"/>
      <c r="EJK121" s="77"/>
      <c r="EJL121" s="77"/>
      <c r="EJM121" s="77"/>
      <c r="EJN121" s="77"/>
      <c r="EJO121" s="77"/>
      <c r="EJP121" s="77"/>
      <c r="EJQ121" s="77"/>
      <c r="EJR121" s="77"/>
      <c r="EJS121" s="77"/>
      <c r="EJT121" s="77"/>
      <c r="EJU121" s="77"/>
      <c r="EJV121" s="77"/>
      <c r="EJW121" s="77"/>
      <c r="EJX121" s="77"/>
      <c r="EJY121" s="77"/>
      <c r="EJZ121" s="77"/>
      <c r="EKA121" s="77"/>
      <c r="EKB121" s="77"/>
      <c r="EKC121" s="77"/>
      <c r="EKD121" s="77"/>
      <c r="EKE121" s="77"/>
      <c r="EKF121" s="77"/>
      <c r="EKG121" s="77"/>
      <c r="EKH121" s="77"/>
      <c r="EKI121" s="77"/>
      <c r="EKJ121" s="77"/>
      <c r="EKK121" s="77"/>
      <c r="EKL121" s="77"/>
      <c r="EKM121" s="77"/>
      <c r="EKN121" s="77"/>
      <c r="EKO121" s="77"/>
      <c r="EKP121" s="77"/>
      <c r="EKQ121" s="77"/>
      <c r="EKR121" s="77"/>
      <c r="EKS121" s="77"/>
      <c r="EKT121" s="77"/>
      <c r="EKU121" s="77"/>
      <c r="EKV121" s="77"/>
      <c r="EKW121" s="77"/>
      <c r="EKX121" s="77"/>
      <c r="EKY121" s="77"/>
      <c r="EKZ121" s="77"/>
      <c r="ELA121" s="77"/>
      <c r="ELB121" s="77"/>
      <c r="ELC121" s="77"/>
      <c r="ELD121" s="77"/>
      <c r="ELE121" s="77"/>
      <c r="ELF121" s="77"/>
      <c r="ELG121" s="77"/>
      <c r="ELH121" s="77"/>
      <c r="ELI121" s="77"/>
      <c r="ELJ121" s="77"/>
      <c r="ELK121" s="77"/>
      <c r="ELL121" s="77"/>
      <c r="ELM121" s="77"/>
      <c r="ELN121" s="77"/>
      <c r="ELO121" s="77"/>
      <c r="ELP121" s="77"/>
      <c r="ELQ121" s="77"/>
      <c r="ELR121" s="77"/>
      <c r="ELS121" s="77"/>
      <c r="ELT121" s="77"/>
      <c r="ELU121" s="77"/>
      <c r="ELV121" s="77"/>
      <c r="ELW121" s="77"/>
      <c r="ELX121" s="77"/>
      <c r="ELY121" s="77"/>
      <c r="ELZ121" s="77"/>
      <c r="EMA121" s="77"/>
      <c r="EMB121" s="77"/>
      <c r="EMC121" s="77"/>
      <c r="EMD121" s="77"/>
      <c r="EME121" s="77"/>
      <c r="EMF121" s="77"/>
      <c r="EMG121" s="77"/>
      <c r="EMH121" s="77"/>
      <c r="EMI121" s="77"/>
      <c r="EMJ121" s="77"/>
      <c r="EMK121" s="77"/>
      <c r="EML121" s="77"/>
      <c r="EMM121" s="77"/>
      <c r="EMN121" s="77"/>
      <c r="EMO121" s="77"/>
      <c r="EMP121" s="77"/>
      <c r="EMQ121" s="77"/>
      <c r="EMR121" s="77"/>
      <c r="EMS121" s="77"/>
      <c r="EMT121" s="77"/>
      <c r="EMU121" s="77"/>
      <c r="EMV121" s="77"/>
      <c r="EMW121" s="77"/>
      <c r="EMX121" s="77"/>
      <c r="EMY121" s="77"/>
      <c r="EMZ121" s="77"/>
      <c r="ENA121" s="77"/>
      <c r="ENB121" s="77"/>
      <c r="ENC121" s="77"/>
      <c r="END121" s="77"/>
      <c r="ENE121" s="77"/>
      <c r="ENF121" s="77"/>
      <c r="ENG121" s="77"/>
      <c r="ENH121" s="77"/>
      <c r="ENI121" s="77"/>
      <c r="ENJ121" s="77"/>
      <c r="ENK121" s="77"/>
      <c r="ENL121" s="77"/>
      <c r="ENM121" s="77"/>
      <c r="ENN121" s="77"/>
      <c r="ENO121" s="77"/>
      <c r="ENP121" s="77"/>
      <c r="ENQ121" s="77"/>
      <c r="ENR121" s="77"/>
      <c r="ENS121" s="77"/>
      <c r="ENT121" s="77"/>
      <c r="ENU121" s="77"/>
      <c r="ENV121" s="77"/>
      <c r="ENW121" s="77"/>
      <c r="ENX121" s="77"/>
      <c r="ENY121" s="77"/>
      <c r="ENZ121" s="77"/>
      <c r="EOA121" s="77"/>
      <c r="EOB121" s="77"/>
      <c r="EOC121" s="77"/>
      <c r="EOD121" s="77"/>
      <c r="EOE121" s="77"/>
      <c r="EOF121" s="77"/>
      <c r="EOG121" s="77"/>
      <c r="EOH121" s="77"/>
      <c r="EOI121" s="77"/>
      <c r="EOJ121" s="77"/>
      <c r="EOK121" s="77"/>
      <c r="EOL121" s="77"/>
      <c r="EOM121" s="77"/>
      <c r="EON121" s="77"/>
      <c r="EOO121" s="77"/>
      <c r="EOP121" s="77"/>
      <c r="EOQ121" s="77"/>
      <c r="EOR121" s="77"/>
      <c r="EOS121" s="77"/>
      <c r="EOT121" s="77"/>
      <c r="EOU121" s="77"/>
      <c r="EOV121" s="77"/>
      <c r="EOW121" s="77"/>
      <c r="EOX121" s="77"/>
      <c r="EOY121" s="77"/>
      <c r="EOZ121" s="77"/>
      <c r="EPA121" s="77"/>
      <c r="EPB121" s="77"/>
      <c r="EPC121" s="77"/>
      <c r="EPD121" s="77"/>
      <c r="EPE121" s="77"/>
      <c r="EPF121" s="77"/>
      <c r="EPG121" s="77"/>
      <c r="EPH121" s="77"/>
      <c r="EPI121" s="77"/>
      <c r="EPJ121" s="77"/>
      <c r="EPK121" s="77"/>
      <c r="EPL121" s="77"/>
      <c r="EPM121" s="77"/>
      <c r="EPN121" s="77"/>
      <c r="EPO121" s="77"/>
      <c r="EPP121" s="77"/>
      <c r="EPQ121" s="77"/>
      <c r="EPR121" s="77"/>
      <c r="EPS121" s="77"/>
      <c r="EPT121" s="77"/>
      <c r="EPU121" s="77"/>
      <c r="EPV121" s="77"/>
      <c r="EPW121" s="77"/>
      <c r="EPX121" s="77"/>
      <c r="EPY121" s="77"/>
      <c r="EPZ121" s="77"/>
      <c r="EQA121" s="77"/>
      <c r="EQB121" s="77"/>
      <c r="EQC121" s="77"/>
      <c r="EQD121" s="77"/>
      <c r="EQE121" s="77"/>
      <c r="EQF121" s="77"/>
      <c r="EQG121" s="77"/>
      <c r="EQH121" s="77"/>
      <c r="EQI121" s="77"/>
      <c r="EQJ121" s="77"/>
      <c r="EQK121" s="77"/>
      <c r="EQL121" s="77"/>
      <c r="EQM121" s="77"/>
      <c r="EQN121" s="77"/>
      <c r="EQO121" s="77"/>
      <c r="EQP121" s="77"/>
      <c r="EQQ121" s="77"/>
      <c r="EQR121" s="77"/>
      <c r="EQS121" s="77"/>
      <c r="EQT121" s="77"/>
      <c r="EQU121" s="77"/>
      <c r="EQV121" s="77"/>
      <c r="EQW121" s="77"/>
      <c r="EQX121" s="77"/>
      <c r="EQY121" s="77"/>
      <c r="EQZ121" s="77"/>
      <c r="ERA121" s="77"/>
      <c r="ERB121" s="77"/>
      <c r="ERC121" s="77"/>
      <c r="ERD121" s="77"/>
      <c r="ERE121" s="77"/>
      <c r="ERF121" s="77"/>
      <c r="ERG121" s="77"/>
      <c r="ERH121" s="77"/>
      <c r="ERI121" s="77"/>
      <c r="ERJ121" s="77"/>
      <c r="ERK121" s="77"/>
      <c r="ERL121" s="77"/>
      <c r="ERM121" s="77"/>
      <c r="ERN121" s="77"/>
      <c r="ERO121" s="77"/>
      <c r="ERP121" s="77"/>
      <c r="ERQ121" s="77"/>
      <c r="ERR121" s="77"/>
      <c r="ERS121" s="77"/>
      <c r="ERT121" s="77"/>
      <c r="ERU121" s="77"/>
      <c r="ERV121" s="77"/>
      <c r="ERW121" s="77"/>
      <c r="ERX121" s="77"/>
      <c r="ERY121" s="77"/>
      <c r="ERZ121" s="77"/>
      <c r="ESA121" s="77"/>
      <c r="ESB121" s="77"/>
      <c r="ESC121" s="77"/>
      <c r="ESD121" s="77"/>
      <c r="ESE121" s="77"/>
      <c r="ESF121" s="77"/>
      <c r="ESG121" s="77"/>
      <c r="ESH121" s="77"/>
      <c r="ESI121" s="77"/>
      <c r="ESJ121" s="77"/>
      <c r="ESK121" s="77"/>
      <c r="ESL121" s="77"/>
      <c r="ESM121" s="77"/>
      <c r="ESN121" s="77"/>
      <c r="ESO121" s="77"/>
      <c r="ESP121" s="77"/>
      <c r="ESQ121" s="77"/>
      <c r="ESR121" s="77"/>
      <c r="ESS121" s="77"/>
      <c r="EST121" s="77"/>
      <c r="ESU121" s="77"/>
      <c r="ESV121" s="77"/>
      <c r="ESW121" s="77"/>
      <c r="ESX121" s="77"/>
      <c r="ESY121" s="77"/>
      <c r="ESZ121" s="77"/>
      <c r="ETA121" s="77"/>
      <c r="ETB121" s="77"/>
      <c r="ETC121" s="77"/>
      <c r="ETD121" s="77"/>
      <c r="ETE121" s="77"/>
      <c r="ETF121" s="77"/>
      <c r="ETG121" s="77"/>
      <c r="ETH121" s="77"/>
      <c r="ETI121" s="77"/>
      <c r="ETJ121" s="77"/>
      <c r="ETK121" s="77"/>
      <c r="ETL121" s="77"/>
      <c r="ETM121" s="77"/>
      <c r="ETN121" s="77"/>
      <c r="ETO121" s="77"/>
      <c r="ETP121" s="77"/>
      <c r="ETQ121" s="77"/>
      <c r="ETR121" s="77"/>
      <c r="ETS121" s="77"/>
      <c r="ETT121" s="77"/>
      <c r="ETU121" s="77"/>
      <c r="ETV121" s="77"/>
      <c r="ETW121" s="77"/>
      <c r="ETX121" s="77"/>
      <c r="ETY121" s="77"/>
      <c r="ETZ121" s="77"/>
      <c r="EUA121" s="77"/>
      <c r="EUB121" s="77"/>
      <c r="EUC121" s="77"/>
      <c r="EUD121" s="77"/>
      <c r="EUE121" s="77"/>
      <c r="EUF121" s="77"/>
      <c r="EUG121" s="77"/>
      <c r="EUH121" s="77"/>
      <c r="EUI121" s="77"/>
      <c r="EUJ121" s="77"/>
      <c r="EUK121" s="77"/>
      <c r="EUL121" s="77"/>
      <c r="EUM121" s="77"/>
      <c r="EUN121" s="77"/>
      <c r="EUO121" s="77"/>
      <c r="EUP121" s="77"/>
      <c r="EUQ121" s="77"/>
      <c r="EUR121" s="77"/>
      <c r="EUS121" s="77"/>
      <c r="EUT121" s="77"/>
      <c r="EUU121" s="77"/>
      <c r="EUV121" s="77"/>
      <c r="EUW121" s="77"/>
      <c r="EUX121" s="77"/>
      <c r="EUY121" s="77"/>
      <c r="EUZ121" s="77"/>
      <c r="EVA121" s="77"/>
      <c r="EVB121" s="77"/>
      <c r="EVC121" s="77"/>
      <c r="EVD121" s="77"/>
      <c r="EVE121" s="77"/>
      <c r="EVF121" s="77"/>
      <c r="EVG121" s="77"/>
      <c r="EVH121" s="77"/>
      <c r="EVI121" s="77"/>
      <c r="EVJ121" s="77"/>
      <c r="EVK121" s="77"/>
      <c r="EVL121" s="77"/>
      <c r="EVM121" s="77"/>
      <c r="EVN121" s="77"/>
      <c r="EVO121" s="77"/>
      <c r="EVP121" s="77"/>
      <c r="EVQ121" s="77"/>
      <c r="EVR121" s="77"/>
      <c r="EVS121" s="77"/>
      <c r="EVT121" s="77"/>
      <c r="EVU121" s="77"/>
      <c r="EVV121" s="77"/>
      <c r="EVW121" s="77"/>
      <c r="EVX121" s="77"/>
      <c r="EVY121" s="77"/>
      <c r="EVZ121" s="77"/>
      <c r="EWA121" s="77"/>
      <c r="EWB121" s="77"/>
      <c r="EWC121" s="77"/>
      <c r="EWD121" s="77"/>
      <c r="EWE121" s="77"/>
      <c r="EWF121" s="77"/>
      <c r="EWG121" s="77"/>
      <c r="EWH121" s="77"/>
      <c r="EWI121" s="77"/>
      <c r="EWJ121" s="77"/>
      <c r="EWK121" s="77"/>
      <c r="EWL121" s="77"/>
      <c r="EWM121" s="77"/>
      <c r="EWN121" s="77"/>
      <c r="EWO121" s="77"/>
      <c r="EWP121" s="77"/>
      <c r="EWQ121" s="77"/>
      <c r="EWR121" s="77"/>
      <c r="EWS121" s="77"/>
      <c r="EWT121" s="77"/>
      <c r="EWU121" s="77"/>
      <c r="EWV121" s="77"/>
      <c r="EWW121" s="77"/>
      <c r="EWX121" s="77"/>
      <c r="EWY121" s="77"/>
      <c r="EWZ121" s="77"/>
      <c r="EXA121" s="77"/>
      <c r="EXB121" s="77"/>
      <c r="EXC121" s="77"/>
      <c r="EXD121" s="77"/>
      <c r="EXE121" s="77"/>
      <c r="EXF121" s="77"/>
      <c r="EXG121" s="77"/>
      <c r="EXH121" s="77"/>
      <c r="EXI121" s="77"/>
      <c r="EXJ121" s="77"/>
      <c r="EXK121" s="77"/>
      <c r="EXL121" s="77"/>
      <c r="EXM121" s="77"/>
      <c r="EXN121" s="77"/>
      <c r="EXO121" s="77"/>
      <c r="EXP121" s="77"/>
      <c r="EXQ121" s="77"/>
      <c r="EXR121" s="77"/>
      <c r="EXS121" s="77"/>
      <c r="EXT121" s="77"/>
      <c r="EXU121" s="77"/>
      <c r="EXV121" s="77"/>
      <c r="EXW121" s="77"/>
      <c r="EXX121" s="77"/>
      <c r="EXY121" s="77"/>
      <c r="EXZ121" s="77"/>
      <c r="EYA121" s="77"/>
      <c r="EYB121" s="77"/>
      <c r="EYC121" s="77"/>
      <c r="EYD121" s="77"/>
      <c r="EYE121" s="77"/>
      <c r="EYF121" s="77"/>
      <c r="EYG121" s="77"/>
      <c r="EYH121" s="77"/>
      <c r="EYI121" s="77"/>
      <c r="EYJ121" s="77"/>
      <c r="EYK121" s="77"/>
      <c r="EYL121" s="77"/>
      <c r="EYM121" s="77"/>
      <c r="EYN121" s="77"/>
      <c r="EYO121" s="77"/>
      <c r="EYP121" s="77"/>
      <c r="EYQ121" s="77"/>
      <c r="EYR121" s="77"/>
      <c r="EYS121" s="77"/>
      <c r="EYT121" s="77"/>
      <c r="EYU121" s="77"/>
      <c r="EYV121" s="77"/>
      <c r="EYW121" s="77"/>
      <c r="EYX121" s="77"/>
      <c r="EYY121" s="77"/>
      <c r="EYZ121" s="77"/>
      <c r="EZA121" s="77"/>
      <c r="EZB121" s="77"/>
      <c r="EZC121" s="77"/>
      <c r="EZD121" s="77"/>
      <c r="EZE121" s="77"/>
      <c r="EZF121" s="77"/>
      <c r="EZG121" s="77"/>
      <c r="EZH121" s="77"/>
      <c r="EZI121" s="77"/>
      <c r="EZJ121" s="77"/>
      <c r="EZK121" s="77"/>
      <c r="EZL121" s="77"/>
      <c r="EZM121" s="77"/>
      <c r="EZN121" s="77"/>
      <c r="EZO121" s="77"/>
      <c r="EZP121" s="77"/>
      <c r="EZQ121" s="77"/>
      <c r="EZR121" s="77"/>
      <c r="EZS121" s="77"/>
      <c r="EZT121" s="77"/>
      <c r="EZU121" s="77"/>
      <c r="EZV121" s="77"/>
      <c r="EZW121" s="77"/>
      <c r="EZX121" s="77"/>
      <c r="EZY121" s="77"/>
      <c r="EZZ121" s="77"/>
      <c r="FAA121" s="77"/>
      <c r="FAB121" s="77"/>
      <c r="FAC121" s="77"/>
      <c r="FAD121" s="77"/>
      <c r="FAE121" s="77"/>
      <c r="FAF121" s="77"/>
      <c r="FAG121" s="77"/>
      <c r="FAH121" s="77"/>
      <c r="FAI121" s="77"/>
      <c r="FAJ121" s="77"/>
      <c r="FAK121" s="77"/>
      <c r="FAL121" s="77"/>
      <c r="FAM121" s="77"/>
      <c r="FAN121" s="77"/>
      <c r="FAO121" s="77"/>
      <c r="FAP121" s="77"/>
      <c r="FAQ121" s="77"/>
      <c r="FAR121" s="77"/>
      <c r="FAS121" s="77"/>
      <c r="FAT121" s="77"/>
      <c r="FAU121" s="77"/>
      <c r="FAV121" s="77"/>
      <c r="FAW121" s="77"/>
      <c r="FAX121" s="77"/>
      <c r="FAY121" s="77"/>
      <c r="FAZ121" s="77"/>
      <c r="FBA121" s="77"/>
      <c r="FBB121" s="77"/>
      <c r="FBC121" s="77"/>
      <c r="FBD121" s="77"/>
      <c r="FBE121" s="77"/>
      <c r="FBF121" s="77"/>
      <c r="FBG121" s="77"/>
      <c r="FBH121" s="77"/>
      <c r="FBI121" s="77"/>
      <c r="FBJ121" s="77"/>
      <c r="FBK121" s="77"/>
      <c r="FBL121" s="77"/>
      <c r="FBM121" s="77"/>
      <c r="FBN121" s="77"/>
      <c r="FBO121" s="77"/>
      <c r="FBP121" s="77"/>
      <c r="FBQ121" s="77"/>
      <c r="FBR121" s="77"/>
      <c r="FBS121" s="77"/>
      <c r="FBT121" s="77"/>
      <c r="FBU121" s="77"/>
      <c r="FBV121" s="77"/>
      <c r="FBW121" s="77"/>
      <c r="FBX121" s="77"/>
      <c r="FBY121" s="77"/>
      <c r="FBZ121" s="77"/>
      <c r="FCA121" s="77"/>
      <c r="FCB121" s="77"/>
      <c r="FCC121" s="77"/>
      <c r="FCD121" s="77"/>
      <c r="FCE121" s="77"/>
      <c r="FCF121" s="77"/>
      <c r="FCG121" s="77"/>
      <c r="FCH121" s="77"/>
      <c r="FCI121" s="77"/>
      <c r="FCJ121" s="77"/>
      <c r="FCK121" s="77"/>
      <c r="FCL121" s="77"/>
      <c r="FCM121" s="77"/>
      <c r="FCN121" s="77"/>
      <c r="FCO121" s="77"/>
      <c r="FCP121" s="77"/>
      <c r="FCQ121" s="77"/>
      <c r="FCR121" s="77"/>
      <c r="FCS121" s="77"/>
      <c r="FCT121" s="77"/>
      <c r="FCU121" s="77"/>
      <c r="FCV121" s="77"/>
      <c r="FCW121" s="77"/>
      <c r="FCX121" s="77"/>
      <c r="FCY121" s="77"/>
      <c r="FCZ121" s="77"/>
      <c r="FDA121" s="77"/>
      <c r="FDB121" s="77"/>
      <c r="FDC121" s="77"/>
      <c r="FDD121" s="77"/>
      <c r="FDE121" s="77"/>
      <c r="FDF121" s="77"/>
      <c r="FDG121" s="77"/>
      <c r="FDH121" s="77"/>
      <c r="FDI121" s="77"/>
      <c r="FDJ121" s="77"/>
      <c r="FDK121" s="77"/>
      <c r="FDL121" s="77"/>
      <c r="FDM121" s="77"/>
      <c r="FDN121" s="77"/>
      <c r="FDO121" s="77"/>
      <c r="FDP121" s="77"/>
      <c r="FDQ121" s="77"/>
      <c r="FDR121" s="77"/>
      <c r="FDS121" s="77"/>
      <c r="FDT121" s="77"/>
      <c r="FDU121" s="77"/>
      <c r="FDV121" s="77"/>
      <c r="FDW121" s="77"/>
      <c r="FDX121" s="77"/>
      <c r="FDY121" s="77"/>
      <c r="FDZ121" s="77"/>
      <c r="FEA121" s="77"/>
      <c r="FEB121" s="77"/>
      <c r="FEC121" s="77"/>
      <c r="FED121" s="77"/>
      <c r="FEE121" s="77"/>
      <c r="FEF121" s="77"/>
      <c r="FEG121" s="77"/>
      <c r="FEH121" s="77"/>
      <c r="FEI121" s="77"/>
      <c r="FEJ121" s="77"/>
      <c r="FEK121" s="77"/>
      <c r="FEL121" s="77"/>
      <c r="FEM121" s="77"/>
      <c r="FEN121" s="77"/>
      <c r="FEO121" s="77"/>
      <c r="FEP121" s="77"/>
      <c r="FEQ121" s="77"/>
      <c r="FER121" s="77"/>
      <c r="FES121" s="77"/>
      <c r="FET121" s="77"/>
      <c r="FEU121" s="77"/>
      <c r="FEV121" s="77"/>
      <c r="FEW121" s="77"/>
      <c r="FEX121" s="77"/>
      <c r="FEY121" s="77"/>
      <c r="FEZ121" s="77"/>
      <c r="FFA121" s="77"/>
      <c r="FFB121" s="77"/>
      <c r="FFC121" s="77"/>
      <c r="FFD121" s="77"/>
      <c r="FFE121" s="77"/>
      <c r="FFF121" s="77"/>
      <c r="FFG121" s="77"/>
      <c r="FFH121" s="77"/>
      <c r="FFI121" s="77"/>
      <c r="FFJ121" s="77"/>
      <c r="FFK121" s="77"/>
      <c r="FFL121" s="77"/>
      <c r="FFM121" s="77"/>
      <c r="FFN121" s="77"/>
      <c r="FFO121" s="77"/>
      <c r="FFP121" s="77"/>
      <c r="FFQ121" s="77"/>
      <c r="FFR121" s="77"/>
      <c r="FFS121" s="77"/>
      <c r="FFT121" s="77"/>
      <c r="FFU121" s="77"/>
      <c r="FFV121" s="77"/>
      <c r="FFW121" s="77"/>
      <c r="FFX121" s="77"/>
      <c r="FFY121" s="77"/>
      <c r="FFZ121" s="77"/>
      <c r="FGA121" s="77"/>
      <c r="FGB121" s="77"/>
      <c r="FGC121" s="77"/>
      <c r="FGD121" s="77"/>
      <c r="FGE121" s="77"/>
      <c r="FGF121" s="77"/>
      <c r="FGG121" s="77"/>
      <c r="FGH121" s="77"/>
      <c r="FGI121" s="77"/>
      <c r="FGJ121" s="77"/>
      <c r="FGK121" s="77"/>
      <c r="FGL121" s="77"/>
      <c r="FGM121" s="77"/>
      <c r="FGN121" s="77"/>
      <c r="FGO121" s="77"/>
      <c r="FGP121" s="77"/>
      <c r="FGQ121" s="77"/>
      <c r="FGR121" s="77"/>
      <c r="FGS121" s="77"/>
      <c r="FGT121" s="77"/>
      <c r="FGU121" s="77"/>
      <c r="FGV121" s="77"/>
      <c r="FGW121" s="77"/>
      <c r="FGX121" s="77"/>
      <c r="FGY121" s="77"/>
      <c r="FGZ121" s="77"/>
      <c r="FHA121" s="77"/>
      <c r="FHB121" s="77"/>
      <c r="FHC121" s="77"/>
      <c r="FHD121" s="77"/>
      <c r="FHE121" s="77"/>
      <c r="FHF121" s="77"/>
      <c r="FHG121" s="77"/>
      <c r="FHH121" s="77"/>
      <c r="FHI121" s="77"/>
      <c r="FHJ121" s="77"/>
      <c r="FHK121" s="77"/>
      <c r="FHL121" s="77"/>
      <c r="FHM121" s="77"/>
      <c r="FHN121" s="77"/>
      <c r="FHO121" s="77"/>
      <c r="FHP121" s="77"/>
      <c r="FHQ121" s="77"/>
      <c r="FHR121" s="77"/>
      <c r="FHS121" s="77"/>
      <c r="FHT121" s="77"/>
      <c r="FHU121" s="77"/>
      <c r="FHV121" s="77"/>
      <c r="FHW121" s="77"/>
      <c r="FHX121" s="77"/>
      <c r="FHY121" s="77"/>
      <c r="FHZ121" s="77"/>
      <c r="FIA121" s="77"/>
      <c r="FIB121" s="77"/>
      <c r="FIC121" s="77"/>
      <c r="FID121" s="77"/>
      <c r="FIE121" s="77"/>
      <c r="FIF121" s="77"/>
      <c r="FIG121" s="77"/>
      <c r="FIH121" s="77"/>
      <c r="FII121" s="77"/>
      <c r="FIJ121" s="77"/>
      <c r="FIK121" s="77"/>
      <c r="FIL121" s="77"/>
      <c r="FIM121" s="77"/>
      <c r="FIN121" s="77"/>
      <c r="FIO121" s="77"/>
      <c r="FIP121" s="77"/>
      <c r="FIQ121" s="77"/>
      <c r="FIR121" s="77"/>
      <c r="FIS121" s="77"/>
      <c r="FIT121" s="77"/>
      <c r="FIU121" s="77"/>
      <c r="FIV121" s="77"/>
      <c r="FIW121" s="77"/>
      <c r="FIX121" s="77"/>
      <c r="FIY121" s="77"/>
      <c r="FIZ121" s="77"/>
      <c r="FJA121" s="77"/>
      <c r="FJB121" s="77"/>
      <c r="FJC121" s="77"/>
      <c r="FJD121" s="77"/>
      <c r="FJE121" s="77"/>
      <c r="FJF121" s="77"/>
      <c r="FJG121" s="77"/>
      <c r="FJH121" s="77"/>
      <c r="FJI121" s="77"/>
      <c r="FJJ121" s="77"/>
      <c r="FJK121" s="77"/>
      <c r="FJL121" s="77"/>
      <c r="FJM121" s="77"/>
      <c r="FJN121" s="77"/>
      <c r="FJO121" s="77"/>
      <c r="FJP121" s="77"/>
      <c r="FJQ121" s="77"/>
      <c r="FJR121" s="77"/>
      <c r="FJS121" s="77"/>
      <c r="FJT121" s="77"/>
      <c r="FJU121" s="77"/>
      <c r="FJV121" s="77"/>
      <c r="FJW121" s="77"/>
      <c r="FJX121" s="77"/>
      <c r="FJY121" s="77"/>
      <c r="FJZ121" s="77"/>
      <c r="FKA121" s="77"/>
      <c r="FKB121" s="77"/>
      <c r="FKC121" s="77"/>
      <c r="FKD121" s="77"/>
      <c r="FKE121" s="77"/>
      <c r="FKF121" s="77"/>
      <c r="FKG121" s="77"/>
      <c r="FKH121" s="77"/>
      <c r="FKI121" s="77"/>
      <c r="FKJ121" s="77"/>
      <c r="FKK121" s="77"/>
      <c r="FKL121" s="77"/>
      <c r="FKM121" s="77"/>
      <c r="FKN121" s="77"/>
      <c r="FKO121" s="77"/>
      <c r="FKP121" s="77"/>
      <c r="FKQ121" s="77"/>
      <c r="FKR121" s="77"/>
      <c r="FKS121" s="77"/>
      <c r="FKT121" s="77"/>
      <c r="FKU121" s="77"/>
      <c r="FKV121" s="77"/>
      <c r="FKW121" s="77"/>
      <c r="FKX121" s="77"/>
      <c r="FKY121" s="77"/>
      <c r="FKZ121" s="77"/>
      <c r="FLA121" s="77"/>
      <c r="FLB121" s="77"/>
      <c r="FLC121" s="77"/>
      <c r="FLD121" s="77"/>
      <c r="FLE121" s="77"/>
      <c r="FLF121" s="77"/>
      <c r="FLG121" s="77"/>
      <c r="FLH121" s="77"/>
      <c r="FLI121" s="77"/>
      <c r="FLJ121" s="77"/>
      <c r="FLK121" s="77"/>
      <c r="FLL121" s="77"/>
      <c r="FLM121" s="77"/>
      <c r="FLN121" s="77"/>
      <c r="FLO121" s="77"/>
      <c r="FLP121" s="77"/>
      <c r="FLQ121" s="77"/>
      <c r="FLR121" s="77"/>
      <c r="FLS121" s="77"/>
      <c r="FLT121" s="77"/>
      <c r="FLU121" s="77"/>
      <c r="FLV121" s="77"/>
      <c r="FLW121" s="77"/>
      <c r="FLX121" s="77"/>
      <c r="FLY121" s="77"/>
      <c r="FLZ121" s="77"/>
      <c r="FMA121" s="77"/>
      <c r="FMB121" s="77"/>
      <c r="FMC121" s="77"/>
      <c r="FMD121" s="77"/>
      <c r="FME121" s="77"/>
      <c r="FMF121" s="77"/>
      <c r="FMG121" s="77"/>
      <c r="FMH121" s="77"/>
      <c r="FMI121" s="77"/>
      <c r="FMJ121" s="77"/>
      <c r="FMK121" s="77"/>
      <c r="FML121" s="77"/>
      <c r="FMM121" s="77"/>
      <c r="FMN121" s="77"/>
      <c r="FMO121" s="77"/>
      <c r="FMP121" s="77"/>
      <c r="FMQ121" s="77"/>
      <c r="FMR121" s="77"/>
      <c r="FMS121" s="77"/>
      <c r="FMT121" s="77"/>
      <c r="FMU121" s="77"/>
      <c r="FMV121" s="77"/>
      <c r="FMW121" s="77"/>
      <c r="FMX121" s="77"/>
      <c r="FMY121" s="77"/>
      <c r="FMZ121" s="77"/>
      <c r="FNA121" s="77"/>
      <c r="FNB121" s="77"/>
      <c r="FNC121" s="77"/>
      <c r="FND121" s="77"/>
      <c r="FNE121" s="77"/>
      <c r="FNF121" s="77"/>
      <c r="FNG121" s="77"/>
      <c r="FNH121" s="77"/>
      <c r="FNI121" s="77"/>
      <c r="FNJ121" s="77"/>
      <c r="FNK121" s="77"/>
      <c r="FNL121" s="77"/>
      <c r="FNM121" s="77"/>
      <c r="FNN121" s="77"/>
      <c r="FNO121" s="77"/>
      <c r="FNP121" s="77"/>
      <c r="FNQ121" s="77"/>
      <c r="FNR121" s="77"/>
      <c r="FNS121" s="77"/>
      <c r="FNT121" s="77"/>
      <c r="FNU121" s="77"/>
      <c r="FNV121" s="77"/>
      <c r="FNW121" s="77"/>
      <c r="FNX121" s="77"/>
      <c r="FNY121" s="77"/>
      <c r="FNZ121" s="77"/>
      <c r="FOA121" s="77"/>
      <c r="FOB121" s="77"/>
      <c r="FOC121" s="77"/>
      <c r="FOD121" s="77"/>
      <c r="FOE121" s="77"/>
      <c r="FOF121" s="77"/>
      <c r="FOG121" s="77"/>
      <c r="FOH121" s="77"/>
      <c r="FOI121" s="77"/>
      <c r="FOJ121" s="77"/>
      <c r="FOK121" s="77"/>
      <c r="FOL121" s="77"/>
      <c r="FOM121" s="77"/>
      <c r="FON121" s="77"/>
      <c r="FOO121" s="77"/>
      <c r="FOP121" s="77"/>
      <c r="FOQ121" s="77"/>
      <c r="FOR121" s="77"/>
      <c r="FOS121" s="77"/>
      <c r="FOT121" s="77"/>
      <c r="FOU121" s="77"/>
      <c r="FOV121" s="77"/>
      <c r="FOW121" s="77"/>
      <c r="FOX121" s="77"/>
      <c r="FOY121" s="77"/>
      <c r="FOZ121" s="77"/>
      <c r="FPA121" s="77"/>
      <c r="FPB121" s="77"/>
      <c r="FPC121" s="77"/>
      <c r="FPD121" s="77"/>
      <c r="FPE121" s="77"/>
      <c r="FPF121" s="77"/>
      <c r="FPG121" s="77"/>
      <c r="FPH121" s="77"/>
      <c r="FPI121" s="77"/>
      <c r="FPJ121" s="77"/>
      <c r="FPK121" s="77"/>
      <c r="FPL121" s="77"/>
      <c r="FPM121" s="77"/>
      <c r="FPN121" s="77"/>
      <c r="FPO121" s="77"/>
      <c r="FPP121" s="77"/>
      <c r="FPQ121" s="77"/>
      <c r="FPR121" s="77"/>
      <c r="FPS121" s="77"/>
      <c r="FPT121" s="77"/>
      <c r="FPU121" s="77"/>
      <c r="FPV121" s="77"/>
      <c r="FPW121" s="77"/>
      <c r="FPX121" s="77"/>
      <c r="FPY121" s="77"/>
      <c r="FPZ121" s="77"/>
      <c r="FQA121" s="77"/>
      <c r="FQB121" s="77"/>
      <c r="FQC121" s="77"/>
      <c r="FQD121" s="77"/>
      <c r="FQE121" s="77"/>
      <c r="FQF121" s="77"/>
      <c r="FQG121" s="77"/>
      <c r="FQH121" s="77"/>
      <c r="FQI121" s="77"/>
      <c r="FQJ121" s="77"/>
      <c r="FQK121" s="77"/>
      <c r="FQL121" s="77"/>
      <c r="FQM121" s="77"/>
      <c r="FQN121" s="77"/>
      <c r="FQO121" s="77"/>
      <c r="FQP121" s="77"/>
      <c r="FQQ121" s="77"/>
      <c r="FQR121" s="77"/>
      <c r="FQS121" s="77"/>
      <c r="FQT121" s="77"/>
      <c r="FQU121" s="77"/>
      <c r="FQV121" s="77"/>
      <c r="FQW121" s="77"/>
      <c r="FQX121" s="77"/>
      <c r="FQY121" s="77"/>
      <c r="FQZ121" s="77"/>
      <c r="FRA121" s="77"/>
      <c r="FRB121" s="77"/>
      <c r="FRC121" s="77"/>
      <c r="FRD121" s="77"/>
      <c r="FRE121" s="77"/>
      <c r="FRF121" s="77"/>
      <c r="FRG121" s="77"/>
      <c r="FRH121" s="77"/>
      <c r="FRI121" s="77"/>
      <c r="FRJ121" s="77"/>
      <c r="FRK121" s="77"/>
      <c r="FRL121" s="77"/>
      <c r="FRM121" s="77"/>
      <c r="FRN121" s="77"/>
      <c r="FRO121" s="77"/>
      <c r="FRP121" s="77"/>
      <c r="FRQ121" s="77"/>
      <c r="FRR121" s="77"/>
      <c r="FRS121" s="77"/>
      <c r="FRT121" s="77"/>
      <c r="FRU121" s="77"/>
      <c r="FRV121" s="77"/>
      <c r="FRW121" s="77"/>
      <c r="FRX121" s="77"/>
      <c r="FRY121" s="77"/>
      <c r="FRZ121" s="77"/>
      <c r="FSA121" s="77"/>
      <c r="FSB121" s="77"/>
      <c r="FSC121" s="77"/>
      <c r="FSD121" s="77"/>
      <c r="FSE121" s="77"/>
      <c r="FSF121" s="77"/>
      <c r="FSG121" s="77"/>
      <c r="FSH121" s="77"/>
      <c r="FSI121" s="77"/>
      <c r="FSJ121" s="77"/>
      <c r="FSK121" s="77"/>
      <c r="FSL121" s="77"/>
      <c r="FSM121" s="77"/>
      <c r="FSN121" s="77"/>
      <c r="FSO121" s="77"/>
      <c r="FSP121" s="77"/>
      <c r="FSQ121" s="77"/>
      <c r="FSR121" s="77"/>
      <c r="FSS121" s="77"/>
      <c r="FST121" s="77"/>
      <c r="FSU121" s="77"/>
      <c r="FSV121" s="77"/>
      <c r="FSW121" s="77"/>
      <c r="FSX121" s="77"/>
      <c r="FSY121" s="77"/>
      <c r="FSZ121" s="77"/>
      <c r="FTA121" s="77"/>
      <c r="FTB121" s="77"/>
      <c r="FTC121" s="77"/>
      <c r="FTD121" s="77"/>
      <c r="FTE121" s="77"/>
      <c r="FTF121" s="77"/>
      <c r="FTG121" s="77"/>
      <c r="FTH121" s="77"/>
      <c r="FTI121" s="77"/>
      <c r="FTJ121" s="77"/>
      <c r="FTK121" s="77"/>
      <c r="FTL121" s="77"/>
      <c r="FTM121" s="77"/>
      <c r="FTN121" s="77"/>
      <c r="FTO121" s="77"/>
      <c r="FTP121" s="77"/>
      <c r="FTQ121" s="77"/>
      <c r="FTR121" s="77"/>
      <c r="FTS121" s="77"/>
      <c r="FTT121" s="77"/>
      <c r="FTU121" s="77"/>
      <c r="FTV121" s="77"/>
      <c r="FTW121" s="77"/>
      <c r="FTX121" s="77"/>
      <c r="FTY121" s="77"/>
      <c r="FTZ121" s="77"/>
      <c r="FUA121" s="77"/>
      <c r="FUB121" s="77"/>
      <c r="FUC121" s="77"/>
      <c r="FUD121" s="77"/>
      <c r="FUE121" s="77"/>
      <c r="FUF121" s="77"/>
      <c r="FUG121" s="77"/>
      <c r="FUH121" s="77"/>
      <c r="FUI121" s="77"/>
      <c r="FUJ121" s="77"/>
      <c r="FUK121" s="77"/>
      <c r="FUL121" s="77"/>
      <c r="FUM121" s="77"/>
      <c r="FUN121" s="77"/>
      <c r="FUO121" s="77"/>
      <c r="FUP121" s="77"/>
      <c r="FUQ121" s="77"/>
      <c r="FUR121" s="77"/>
      <c r="FUS121" s="77"/>
      <c r="FUT121" s="77"/>
      <c r="FUU121" s="77"/>
      <c r="FUV121" s="77"/>
      <c r="FUW121" s="77"/>
      <c r="FUX121" s="77"/>
      <c r="FUY121" s="77"/>
      <c r="FUZ121" s="77"/>
      <c r="FVA121" s="77"/>
      <c r="FVB121" s="77"/>
      <c r="FVC121" s="77"/>
      <c r="FVD121" s="77"/>
      <c r="FVE121" s="77"/>
      <c r="FVF121" s="77"/>
      <c r="FVG121" s="77"/>
      <c r="FVH121" s="77"/>
      <c r="FVI121" s="77"/>
      <c r="FVJ121" s="77"/>
      <c r="FVK121" s="77"/>
      <c r="FVL121" s="77"/>
      <c r="FVM121" s="77"/>
      <c r="FVN121" s="77"/>
      <c r="FVO121" s="77"/>
      <c r="FVP121" s="77"/>
      <c r="FVQ121" s="77"/>
      <c r="FVR121" s="77"/>
      <c r="FVS121" s="77"/>
      <c r="FVT121" s="77"/>
      <c r="FVU121" s="77"/>
      <c r="FVV121" s="77"/>
      <c r="FVW121" s="77"/>
      <c r="FVX121" s="77"/>
      <c r="FVY121" s="77"/>
      <c r="FVZ121" s="77"/>
      <c r="FWA121" s="77"/>
      <c r="FWB121" s="77"/>
      <c r="FWC121" s="77"/>
      <c r="FWD121" s="77"/>
      <c r="FWE121" s="77"/>
      <c r="FWF121" s="77"/>
      <c r="FWG121" s="77"/>
      <c r="FWH121" s="77"/>
      <c r="FWI121" s="77"/>
      <c r="FWJ121" s="77"/>
      <c r="FWK121" s="77"/>
      <c r="FWL121" s="77"/>
      <c r="FWM121" s="77"/>
      <c r="FWN121" s="77"/>
      <c r="FWO121" s="77"/>
      <c r="FWP121" s="77"/>
      <c r="FWQ121" s="77"/>
      <c r="FWR121" s="77"/>
      <c r="FWS121" s="77"/>
      <c r="FWT121" s="77"/>
      <c r="FWU121" s="77"/>
      <c r="FWV121" s="77"/>
      <c r="FWW121" s="77"/>
      <c r="FWX121" s="77"/>
      <c r="FWY121" s="77"/>
      <c r="FWZ121" s="77"/>
      <c r="FXA121" s="77"/>
      <c r="FXB121" s="77"/>
      <c r="FXC121" s="77"/>
      <c r="FXD121" s="77"/>
      <c r="FXE121" s="77"/>
      <c r="FXF121" s="77"/>
      <c r="FXG121" s="77"/>
      <c r="FXH121" s="77"/>
      <c r="FXI121" s="77"/>
      <c r="FXJ121" s="77"/>
      <c r="FXK121" s="77"/>
      <c r="FXL121" s="77"/>
      <c r="FXM121" s="77"/>
      <c r="FXN121" s="77"/>
      <c r="FXO121" s="77"/>
      <c r="FXP121" s="77"/>
      <c r="FXQ121" s="77"/>
      <c r="FXR121" s="77"/>
      <c r="FXS121" s="77"/>
      <c r="FXT121" s="77"/>
      <c r="FXU121" s="77"/>
      <c r="FXV121" s="77"/>
      <c r="FXW121" s="77"/>
      <c r="FXX121" s="77"/>
      <c r="FXY121" s="77"/>
      <c r="FXZ121" s="77"/>
      <c r="FYA121" s="77"/>
      <c r="FYB121" s="77"/>
      <c r="FYC121" s="77"/>
      <c r="FYD121" s="77"/>
      <c r="FYE121" s="77"/>
      <c r="FYF121" s="77"/>
      <c r="FYG121" s="77"/>
      <c r="FYH121" s="77"/>
      <c r="FYI121" s="77"/>
      <c r="FYJ121" s="77"/>
      <c r="FYK121" s="77"/>
      <c r="FYL121" s="77"/>
      <c r="FYM121" s="77"/>
      <c r="FYN121" s="77"/>
      <c r="FYO121" s="77"/>
      <c r="FYP121" s="77"/>
      <c r="FYQ121" s="77"/>
      <c r="FYR121" s="77"/>
      <c r="FYS121" s="77"/>
      <c r="FYT121" s="77"/>
      <c r="FYU121" s="77"/>
      <c r="FYV121" s="77"/>
      <c r="FYW121" s="77"/>
      <c r="FYX121" s="77"/>
      <c r="FYY121" s="77"/>
      <c r="FYZ121" s="77"/>
      <c r="FZA121" s="77"/>
      <c r="FZB121" s="77"/>
      <c r="FZC121" s="77"/>
      <c r="FZD121" s="77"/>
      <c r="FZE121" s="77"/>
      <c r="FZF121" s="77"/>
      <c r="FZG121" s="77"/>
      <c r="FZH121" s="77"/>
      <c r="FZI121" s="77"/>
      <c r="FZJ121" s="77"/>
      <c r="FZK121" s="77"/>
      <c r="FZL121" s="77"/>
      <c r="FZM121" s="77"/>
      <c r="FZN121" s="77"/>
      <c r="FZO121" s="77"/>
      <c r="FZP121" s="77"/>
      <c r="FZQ121" s="77"/>
      <c r="FZR121" s="77"/>
      <c r="FZS121" s="77"/>
      <c r="FZT121" s="77"/>
      <c r="FZU121" s="77"/>
      <c r="FZV121" s="77"/>
      <c r="FZW121" s="77"/>
      <c r="FZX121" s="77"/>
      <c r="FZY121" s="77"/>
      <c r="FZZ121" s="77"/>
      <c r="GAA121" s="77"/>
      <c r="GAB121" s="77"/>
      <c r="GAC121" s="77"/>
      <c r="GAD121" s="77"/>
      <c r="GAE121" s="77"/>
      <c r="GAF121" s="77"/>
      <c r="GAG121" s="77"/>
      <c r="GAH121" s="77"/>
      <c r="GAI121" s="77"/>
      <c r="GAJ121" s="77"/>
      <c r="GAK121" s="77"/>
      <c r="GAL121" s="77"/>
      <c r="GAM121" s="77"/>
      <c r="GAN121" s="77"/>
      <c r="GAO121" s="77"/>
      <c r="GAP121" s="77"/>
      <c r="GAQ121" s="77"/>
      <c r="GAR121" s="77"/>
      <c r="GAS121" s="77"/>
      <c r="GAT121" s="77"/>
      <c r="GAU121" s="77"/>
      <c r="GAV121" s="77"/>
      <c r="GAW121" s="77"/>
      <c r="GAX121" s="77"/>
      <c r="GAY121" s="77"/>
      <c r="GAZ121" s="77"/>
      <c r="GBA121" s="77"/>
      <c r="GBB121" s="77"/>
      <c r="GBC121" s="77"/>
      <c r="GBD121" s="77"/>
      <c r="GBE121" s="77"/>
      <c r="GBF121" s="77"/>
      <c r="GBG121" s="77"/>
      <c r="GBH121" s="77"/>
      <c r="GBI121" s="77"/>
      <c r="GBJ121" s="77"/>
      <c r="GBK121" s="77"/>
      <c r="GBL121" s="77"/>
      <c r="GBM121" s="77"/>
      <c r="GBN121" s="77"/>
      <c r="GBO121" s="77"/>
      <c r="GBP121" s="77"/>
      <c r="GBQ121" s="77"/>
      <c r="GBR121" s="77"/>
      <c r="GBS121" s="77"/>
      <c r="GBT121" s="77"/>
      <c r="GBU121" s="77"/>
      <c r="GBV121" s="77"/>
      <c r="GBW121" s="77"/>
      <c r="GBX121" s="77"/>
      <c r="GBY121" s="77"/>
      <c r="GBZ121" s="77"/>
      <c r="GCA121" s="77"/>
      <c r="GCB121" s="77"/>
      <c r="GCC121" s="77"/>
      <c r="GCD121" s="77"/>
      <c r="GCE121" s="77"/>
      <c r="GCF121" s="77"/>
      <c r="GCG121" s="77"/>
      <c r="GCH121" s="77"/>
      <c r="GCI121" s="77"/>
      <c r="GCJ121" s="77"/>
      <c r="GCK121" s="77"/>
      <c r="GCL121" s="77"/>
      <c r="GCM121" s="77"/>
      <c r="GCN121" s="77"/>
      <c r="GCO121" s="77"/>
      <c r="GCP121" s="77"/>
      <c r="GCQ121" s="77"/>
      <c r="GCR121" s="77"/>
      <c r="GCS121" s="77"/>
      <c r="GCT121" s="77"/>
      <c r="GCU121" s="77"/>
      <c r="GCV121" s="77"/>
      <c r="GCW121" s="77"/>
      <c r="GCX121" s="77"/>
      <c r="GCY121" s="77"/>
      <c r="GCZ121" s="77"/>
      <c r="GDA121" s="77"/>
      <c r="GDB121" s="77"/>
      <c r="GDC121" s="77"/>
      <c r="GDD121" s="77"/>
      <c r="GDE121" s="77"/>
      <c r="GDF121" s="77"/>
      <c r="GDG121" s="77"/>
      <c r="GDH121" s="77"/>
      <c r="GDI121" s="77"/>
      <c r="GDJ121" s="77"/>
      <c r="GDK121" s="77"/>
      <c r="GDL121" s="77"/>
      <c r="GDM121" s="77"/>
      <c r="GDN121" s="77"/>
      <c r="GDO121" s="77"/>
      <c r="GDP121" s="77"/>
      <c r="GDQ121" s="77"/>
      <c r="GDR121" s="77"/>
      <c r="GDS121" s="77"/>
      <c r="GDT121" s="77"/>
      <c r="GDU121" s="77"/>
      <c r="GDV121" s="77"/>
      <c r="GDW121" s="77"/>
      <c r="GDX121" s="77"/>
      <c r="GDY121" s="77"/>
      <c r="GDZ121" s="77"/>
      <c r="GEA121" s="77"/>
      <c r="GEB121" s="77"/>
      <c r="GEC121" s="77"/>
      <c r="GED121" s="77"/>
      <c r="GEE121" s="77"/>
      <c r="GEF121" s="77"/>
      <c r="GEG121" s="77"/>
      <c r="GEH121" s="77"/>
      <c r="GEI121" s="77"/>
      <c r="GEJ121" s="77"/>
      <c r="GEK121" s="77"/>
      <c r="GEL121" s="77"/>
      <c r="GEM121" s="77"/>
      <c r="GEN121" s="77"/>
      <c r="GEO121" s="77"/>
      <c r="GEP121" s="77"/>
      <c r="GEQ121" s="77"/>
      <c r="GER121" s="77"/>
      <c r="GES121" s="77"/>
      <c r="GET121" s="77"/>
      <c r="GEU121" s="77"/>
      <c r="GEV121" s="77"/>
      <c r="GEW121" s="77"/>
      <c r="GEX121" s="77"/>
      <c r="GEY121" s="77"/>
      <c r="GEZ121" s="77"/>
      <c r="GFA121" s="77"/>
      <c r="GFB121" s="77"/>
      <c r="GFC121" s="77"/>
      <c r="GFD121" s="77"/>
      <c r="GFE121" s="77"/>
      <c r="GFF121" s="77"/>
      <c r="GFG121" s="77"/>
      <c r="GFH121" s="77"/>
      <c r="GFI121" s="77"/>
      <c r="GFJ121" s="77"/>
      <c r="GFK121" s="77"/>
      <c r="GFL121" s="77"/>
      <c r="GFM121" s="77"/>
      <c r="GFN121" s="77"/>
      <c r="GFO121" s="77"/>
      <c r="GFP121" s="77"/>
      <c r="GFQ121" s="77"/>
      <c r="GFR121" s="77"/>
      <c r="GFS121" s="77"/>
      <c r="GFT121" s="77"/>
      <c r="GFU121" s="77"/>
      <c r="GFV121" s="77"/>
      <c r="GFW121" s="77"/>
      <c r="GFX121" s="77"/>
      <c r="GFY121" s="77"/>
      <c r="GFZ121" s="77"/>
      <c r="GGA121" s="77"/>
      <c r="GGB121" s="77"/>
      <c r="GGC121" s="77"/>
      <c r="GGD121" s="77"/>
      <c r="GGE121" s="77"/>
      <c r="GGF121" s="77"/>
      <c r="GGG121" s="77"/>
      <c r="GGH121" s="77"/>
      <c r="GGI121" s="77"/>
      <c r="GGJ121" s="77"/>
      <c r="GGK121" s="77"/>
      <c r="GGL121" s="77"/>
      <c r="GGM121" s="77"/>
      <c r="GGN121" s="77"/>
      <c r="GGO121" s="77"/>
      <c r="GGP121" s="77"/>
      <c r="GGQ121" s="77"/>
      <c r="GGR121" s="77"/>
      <c r="GGS121" s="77"/>
      <c r="GGT121" s="77"/>
      <c r="GGU121" s="77"/>
      <c r="GGV121" s="77"/>
      <c r="GGW121" s="77"/>
      <c r="GGX121" s="77"/>
      <c r="GGY121" s="77"/>
      <c r="GGZ121" s="77"/>
      <c r="GHA121" s="77"/>
      <c r="GHB121" s="77"/>
      <c r="GHC121" s="77"/>
      <c r="GHD121" s="77"/>
      <c r="GHE121" s="77"/>
      <c r="GHF121" s="77"/>
      <c r="GHG121" s="77"/>
      <c r="GHH121" s="77"/>
      <c r="GHI121" s="77"/>
      <c r="GHJ121" s="77"/>
      <c r="GHK121" s="77"/>
      <c r="GHL121" s="77"/>
      <c r="GHM121" s="77"/>
      <c r="GHN121" s="77"/>
      <c r="GHO121" s="77"/>
      <c r="GHP121" s="77"/>
      <c r="GHQ121" s="77"/>
      <c r="GHR121" s="77"/>
      <c r="GHS121" s="77"/>
      <c r="GHT121" s="77"/>
      <c r="GHU121" s="77"/>
      <c r="GHV121" s="77"/>
      <c r="GHW121" s="77"/>
      <c r="GHX121" s="77"/>
      <c r="GHY121" s="77"/>
      <c r="GHZ121" s="77"/>
      <c r="GIA121" s="77"/>
      <c r="GIB121" s="77"/>
      <c r="GIC121" s="77"/>
      <c r="GID121" s="77"/>
      <c r="GIE121" s="77"/>
      <c r="GIF121" s="77"/>
      <c r="GIG121" s="77"/>
      <c r="GIH121" s="77"/>
      <c r="GII121" s="77"/>
      <c r="GIJ121" s="77"/>
      <c r="GIK121" s="77"/>
      <c r="GIL121" s="77"/>
      <c r="GIM121" s="77"/>
      <c r="GIN121" s="77"/>
      <c r="GIO121" s="77"/>
      <c r="GIP121" s="77"/>
      <c r="GIQ121" s="77"/>
      <c r="GIR121" s="77"/>
      <c r="GIS121" s="77"/>
      <c r="GIT121" s="77"/>
      <c r="GIU121" s="77"/>
      <c r="GIV121" s="77"/>
      <c r="GIW121" s="77"/>
      <c r="GIX121" s="77"/>
      <c r="GIY121" s="77"/>
      <c r="GIZ121" s="77"/>
      <c r="GJA121" s="77"/>
      <c r="GJB121" s="77"/>
      <c r="GJC121" s="77"/>
      <c r="GJD121" s="77"/>
      <c r="GJE121" s="77"/>
      <c r="GJF121" s="77"/>
      <c r="GJG121" s="77"/>
      <c r="GJH121" s="77"/>
      <c r="GJI121" s="77"/>
      <c r="GJJ121" s="77"/>
      <c r="GJK121" s="77"/>
      <c r="GJL121" s="77"/>
      <c r="GJM121" s="77"/>
      <c r="GJN121" s="77"/>
      <c r="GJO121" s="77"/>
      <c r="GJP121" s="77"/>
      <c r="GJQ121" s="77"/>
      <c r="GJR121" s="77"/>
      <c r="GJS121" s="77"/>
      <c r="GJT121" s="77"/>
      <c r="GJU121" s="77"/>
      <c r="GJV121" s="77"/>
      <c r="GJW121" s="77"/>
      <c r="GJX121" s="77"/>
      <c r="GJY121" s="77"/>
      <c r="GJZ121" s="77"/>
      <c r="GKA121" s="77"/>
      <c r="GKB121" s="77"/>
      <c r="GKC121" s="77"/>
      <c r="GKD121" s="77"/>
      <c r="GKE121" s="77"/>
      <c r="GKF121" s="77"/>
      <c r="GKG121" s="77"/>
      <c r="GKH121" s="77"/>
      <c r="GKI121" s="77"/>
      <c r="GKJ121" s="77"/>
      <c r="GKK121" s="77"/>
      <c r="GKL121" s="77"/>
      <c r="GKM121" s="77"/>
      <c r="GKN121" s="77"/>
      <c r="GKO121" s="77"/>
      <c r="GKP121" s="77"/>
      <c r="GKQ121" s="77"/>
      <c r="GKR121" s="77"/>
      <c r="GKS121" s="77"/>
      <c r="GKT121" s="77"/>
      <c r="GKU121" s="77"/>
      <c r="GKV121" s="77"/>
      <c r="GKW121" s="77"/>
      <c r="GKX121" s="77"/>
      <c r="GKY121" s="77"/>
      <c r="GKZ121" s="77"/>
      <c r="GLA121" s="77"/>
      <c r="GLB121" s="77"/>
      <c r="GLC121" s="77"/>
      <c r="GLD121" s="77"/>
      <c r="GLE121" s="77"/>
      <c r="GLF121" s="77"/>
      <c r="GLG121" s="77"/>
      <c r="GLH121" s="77"/>
      <c r="GLI121" s="77"/>
      <c r="GLJ121" s="77"/>
      <c r="GLK121" s="77"/>
      <c r="GLL121" s="77"/>
      <c r="GLM121" s="77"/>
      <c r="GLN121" s="77"/>
      <c r="GLO121" s="77"/>
      <c r="GLP121" s="77"/>
      <c r="GLQ121" s="77"/>
      <c r="GLR121" s="77"/>
      <c r="GLS121" s="77"/>
      <c r="GLT121" s="77"/>
      <c r="GLU121" s="77"/>
      <c r="GLV121" s="77"/>
      <c r="GLW121" s="77"/>
      <c r="GLX121" s="77"/>
      <c r="GLY121" s="77"/>
      <c r="GLZ121" s="77"/>
      <c r="GMA121" s="77"/>
      <c r="GMB121" s="77"/>
      <c r="GMC121" s="77"/>
      <c r="GMD121" s="77"/>
      <c r="GME121" s="77"/>
      <c r="GMF121" s="77"/>
      <c r="GMG121" s="77"/>
      <c r="GMH121" s="77"/>
      <c r="GMI121" s="77"/>
      <c r="GMJ121" s="77"/>
      <c r="GMK121" s="77"/>
      <c r="GML121" s="77"/>
      <c r="GMM121" s="77"/>
      <c r="GMN121" s="77"/>
      <c r="GMO121" s="77"/>
      <c r="GMP121" s="77"/>
      <c r="GMQ121" s="77"/>
      <c r="GMR121" s="77"/>
      <c r="GMS121" s="77"/>
      <c r="GMT121" s="77"/>
      <c r="GMU121" s="77"/>
      <c r="GMV121" s="77"/>
      <c r="GMW121" s="77"/>
      <c r="GMX121" s="77"/>
      <c r="GMY121" s="77"/>
      <c r="GMZ121" s="77"/>
      <c r="GNA121" s="77"/>
      <c r="GNB121" s="77"/>
      <c r="GNC121" s="77"/>
      <c r="GND121" s="77"/>
      <c r="GNE121" s="77"/>
      <c r="GNF121" s="77"/>
      <c r="GNG121" s="77"/>
      <c r="GNH121" s="77"/>
      <c r="GNI121" s="77"/>
      <c r="GNJ121" s="77"/>
      <c r="GNK121" s="77"/>
      <c r="GNL121" s="77"/>
      <c r="GNM121" s="77"/>
      <c r="GNN121" s="77"/>
      <c r="GNO121" s="77"/>
      <c r="GNP121" s="77"/>
      <c r="GNQ121" s="77"/>
      <c r="GNR121" s="77"/>
      <c r="GNS121" s="77"/>
      <c r="GNT121" s="77"/>
      <c r="GNU121" s="77"/>
      <c r="GNV121" s="77"/>
      <c r="GNW121" s="77"/>
      <c r="GNX121" s="77"/>
      <c r="GNY121" s="77"/>
      <c r="GNZ121" s="77"/>
      <c r="GOA121" s="77"/>
      <c r="GOB121" s="77"/>
      <c r="GOC121" s="77"/>
      <c r="GOD121" s="77"/>
      <c r="GOE121" s="77"/>
      <c r="GOF121" s="77"/>
      <c r="GOG121" s="77"/>
      <c r="GOH121" s="77"/>
      <c r="GOI121" s="77"/>
      <c r="GOJ121" s="77"/>
      <c r="GOK121" s="77"/>
      <c r="GOL121" s="77"/>
      <c r="GOM121" s="77"/>
      <c r="GON121" s="77"/>
      <c r="GOO121" s="77"/>
      <c r="GOP121" s="77"/>
      <c r="GOQ121" s="77"/>
      <c r="GOR121" s="77"/>
      <c r="GOS121" s="77"/>
      <c r="GOT121" s="77"/>
      <c r="GOU121" s="77"/>
      <c r="GOV121" s="77"/>
      <c r="GOW121" s="77"/>
      <c r="GOX121" s="77"/>
      <c r="GOY121" s="77"/>
      <c r="GOZ121" s="77"/>
      <c r="GPA121" s="77"/>
      <c r="GPB121" s="77"/>
      <c r="GPC121" s="77"/>
      <c r="GPD121" s="77"/>
      <c r="GPE121" s="77"/>
      <c r="GPF121" s="77"/>
      <c r="GPG121" s="77"/>
      <c r="GPH121" s="77"/>
      <c r="GPI121" s="77"/>
      <c r="GPJ121" s="77"/>
      <c r="GPK121" s="77"/>
      <c r="GPL121" s="77"/>
      <c r="GPM121" s="77"/>
      <c r="GPN121" s="77"/>
      <c r="GPO121" s="77"/>
      <c r="GPP121" s="77"/>
      <c r="GPQ121" s="77"/>
      <c r="GPR121" s="77"/>
      <c r="GPS121" s="77"/>
      <c r="GPT121" s="77"/>
      <c r="GPU121" s="77"/>
      <c r="GPV121" s="77"/>
      <c r="GPW121" s="77"/>
      <c r="GPX121" s="77"/>
      <c r="GPY121" s="77"/>
      <c r="GPZ121" s="77"/>
      <c r="GQA121" s="77"/>
      <c r="GQB121" s="77"/>
      <c r="GQC121" s="77"/>
      <c r="GQD121" s="77"/>
      <c r="GQE121" s="77"/>
      <c r="GQF121" s="77"/>
      <c r="GQG121" s="77"/>
      <c r="GQH121" s="77"/>
      <c r="GQI121" s="77"/>
      <c r="GQJ121" s="77"/>
      <c r="GQK121" s="77"/>
      <c r="GQL121" s="77"/>
      <c r="GQM121" s="77"/>
      <c r="GQN121" s="77"/>
      <c r="GQO121" s="77"/>
      <c r="GQP121" s="77"/>
      <c r="GQQ121" s="77"/>
      <c r="GQR121" s="77"/>
      <c r="GQS121" s="77"/>
      <c r="GQT121" s="77"/>
      <c r="GQU121" s="77"/>
      <c r="GQV121" s="77"/>
      <c r="GQW121" s="77"/>
      <c r="GQX121" s="77"/>
      <c r="GQY121" s="77"/>
      <c r="GQZ121" s="77"/>
      <c r="GRA121" s="77"/>
      <c r="GRB121" s="77"/>
      <c r="GRC121" s="77"/>
      <c r="GRD121" s="77"/>
      <c r="GRE121" s="77"/>
      <c r="GRF121" s="77"/>
      <c r="GRG121" s="77"/>
      <c r="GRH121" s="77"/>
      <c r="GRI121" s="77"/>
      <c r="GRJ121" s="77"/>
      <c r="GRK121" s="77"/>
      <c r="GRL121" s="77"/>
      <c r="GRM121" s="77"/>
      <c r="GRN121" s="77"/>
      <c r="GRO121" s="77"/>
      <c r="GRP121" s="77"/>
      <c r="GRQ121" s="77"/>
      <c r="GRR121" s="77"/>
      <c r="GRS121" s="77"/>
      <c r="GRT121" s="77"/>
      <c r="GRU121" s="77"/>
      <c r="GRV121" s="77"/>
      <c r="GRW121" s="77"/>
      <c r="GRX121" s="77"/>
      <c r="GRY121" s="77"/>
      <c r="GRZ121" s="77"/>
      <c r="GSA121" s="77"/>
      <c r="GSB121" s="77"/>
      <c r="GSC121" s="77"/>
      <c r="GSD121" s="77"/>
      <c r="GSE121" s="77"/>
      <c r="GSF121" s="77"/>
      <c r="GSG121" s="77"/>
      <c r="GSH121" s="77"/>
      <c r="GSI121" s="77"/>
      <c r="GSJ121" s="77"/>
      <c r="GSK121" s="77"/>
      <c r="GSL121" s="77"/>
      <c r="GSM121" s="77"/>
      <c r="GSN121" s="77"/>
      <c r="GSO121" s="77"/>
      <c r="GSP121" s="77"/>
      <c r="GSQ121" s="77"/>
      <c r="GSR121" s="77"/>
      <c r="GSS121" s="77"/>
      <c r="GST121" s="77"/>
      <c r="GSU121" s="77"/>
      <c r="GSV121" s="77"/>
      <c r="GSW121" s="77"/>
      <c r="GSX121" s="77"/>
      <c r="GSY121" s="77"/>
      <c r="GSZ121" s="77"/>
      <c r="GTA121" s="77"/>
      <c r="GTB121" s="77"/>
      <c r="GTC121" s="77"/>
      <c r="GTD121" s="77"/>
      <c r="GTE121" s="77"/>
      <c r="GTF121" s="77"/>
      <c r="GTG121" s="77"/>
      <c r="GTH121" s="77"/>
      <c r="GTI121" s="77"/>
      <c r="GTJ121" s="77"/>
      <c r="GTK121" s="77"/>
      <c r="GTL121" s="77"/>
      <c r="GTM121" s="77"/>
      <c r="GTN121" s="77"/>
      <c r="GTO121" s="77"/>
      <c r="GTP121" s="77"/>
      <c r="GTQ121" s="77"/>
      <c r="GTR121" s="77"/>
      <c r="GTS121" s="77"/>
      <c r="GTT121" s="77"/>
      <c r="GTU121" s="77"/>
      <c r="GTV121" s="77"/>
      <c r="GTW121" s="77"/>
      <c r="GTX121" s="77"/>
      <c r="GTY121" s="77"/>
      <c r="GTZ121" s="77"/>
      <c r="GUA121" s="77"/>
      <c r="GUB121" s="77"/>
      <c r="GUC121" s="77"/>
      <c r="GUD121" s="77"/>
      <c r="GUE121" s="77"/>
      <c r="GUF121" s="77"/>
      <c r="GUG121" s="77"/>
      <c r="GUH121" s="77"/>
      <c r="GUI121" s="77"/>
      <c r="GUJ121" s="77"/>
      <c r="GUK121" s="77"/>
      <c r="GUL121" s="77"/>
      <c r="GUM121" s="77"/>
      <c r="GUN121" s="77"/>
      <c r="GUO121" s="77"/>
      <c r="GUP121" s="77"/>
      <c r="GUQ121" s="77"/>
      <c r="GUR121" s="77"/>
      <c r="GUS121" s="77"/>
      <c r="GUT121" s="77"/>
      <c r="GUU121" s="77"/>
      <c r="GUV121" s="77"/>
      <c r="GUW121" s="77"/>
      <c r="GUX121" s="77"/>
      <c r="GUY121" s="77"/>
      <c r="GUZ121" s="77"/>
      <c r="GVA121" s="77"/>
      <c r="GVB121" s="77"/>
      <c r="GVC121" s="77"/>
      <c r="GVD121" s="77"/>
      <c r="GVE121" s="77"/>
      <c r="GVF121" s="77"/>
      <c r="GVG121" s="77"/>
      <c r="GVH121" s="77"/>
      <c r="GVI121" s="77"/>
      <c r="GVJ121" s="77"/>
      <c r="GVK121" s="77"/>
      <c r="GVL121" s="77"/>
      <c r="GVM121" s="77"/>
      <c r="GVN121" s="77"/>
      <c r="GVO121" s="77"/>
      <c r="GVP121" s="77"/>
      <c r="GVQ121" s="77"/>
      <c r="GVR121" s="77"/>
      <c r="GVS121" s="77"/>
      <c r="GVT121" s="77"/>
      <c r="GVU121" s="77"/>
      <c r="GVV121" s="77"/>
      <c r="GVW121" s="77"/>
      <c r="GVX121" s="77"/>
      <c r="GVY121" s="77"/>
      <c r="GVZ121" s="77"/>
      <c r="GWA121" s="77"/>
      <c r="GWB121" s="77"/>
      <c r="GWC121" s="77"/>
      <c r="GWD121" s="77"/>
      <c r="GWE121" s="77"/>
      <c r="GWF121" s="77"/>
      <c r="GWG121" s="77"/>
      <c r="GWH121" s="77"/>
      <c r="GWI121" s="77"/>
      <c r="GWJ121" s="77"/>
      <c r="GWK121" s="77"/>
      <c r="GWL121" s="77"/>
      <c r="GWM121" s="77"/>
      <c r="GWN121" s="77"/>
      <c r="GWO121" s="77"/>
      <c r="GWP121" s="77"/>
      <c r="GWQ121" s="77"/>
      <c r="GWR121" s="77"/>
      <c r="GWS121" s="77"/>
      <c r="GWT121" s="77"/>
      <c r="GWU121" s="77"/>
      <c r="GWV121" s="77"/>
      <c r="GWW121" s="77"/>
      <c r="GWX121" s="77"/>
      <c r="GWY121" s="77"/>
      <c r="GWZ121" s="77"/>
      <c r="GXA121" s="77"/>
      <c r="GXB121" s="77"/>
      <c r="GXC121" s="77"/>
      <c r="GXD121" s="77"/>
      <c r="GXE121" s="77"/>
      <c r="GXF121" s="77"/>
      <c r="GXG121" s="77"/>
      <c r="GXH121" s="77"/>
      <c r="GXI121" s="77"/>
      <c r="GXJ121" s="77"/>
      <c r="GXK121" s="77"/>
      <c r="GXL121" s="77"/>
      <c r="GXM121" s="77"/>
      <c r="GXN121" s="77"/>
      <c r="GXO121" s="77"/>
      <c r="GXP121" s="77"/>
      <c r="GXQ121" s="77"/>
      <c r="GXR121" s="77"/>
      <c r="GXS121" s="77"/>
      <c r="GXT121" s="77"/>
      <c r="GXU121" s="77"/>
      <c r="GXV121" s="77"/>
      <c r="GXW121" s="77"/>
      <c r="GXX121" s="77"/>
      <c r="GXY121" s="77"/>
      <c r="GXZ121" s="77"/>
      <c r="GYA121" s="77"/>
      <c r="GYB121" s="77"/>
      <c r="GYC121" s="77"/>
      <c r="GYD121" s="77"/>
      <c r="GYE121" s="77"/>
      <c r="GYF121" s="77"/>
      <c r="GYG121" s="77"/>
      <c r="GYH121" s="77"/>
      <c r="GYI121" s="77"/>
      <c r="GYJ121" s="77"/>
      <c r="GYK121" s="77"/>
      <c r="GYL121" s="77"/>
      <c r="GYM121" s="77"/>
      <c r="GYN121" s="77"/>
      <c r="GYO121" s="77"/>
      <c r="GYP121" s="77"/>
      <c r="GYQ121" s="77"/>
      <c r="GYR121" s="77"/>
      <c r="GYS121" s="77"/>
      <c r="GYT121" s="77"/>
      <c r="GYU121" s="77"/>
      <c r="GYV121" s="77"/>
      <c r="GYW121" s="77"/>
      <c r="GYX121" s="77"/>
      <c r="GYY121" s="77"/>
      <c r="GYZ121" s="77"/>
      <c r="GZA121" s="77"/>
      <c r="GZB121" s="77"/>
      <c r="GZC121" s="77"/>
      <c r="GZD121" s="77"/>
      <c r="GZE121" s="77"/>
      <c r="GZF121" s="77"/>
      <c r="GZG121" s="77"/>
      <c r="GZH121" s="77"/>
      <c r="GZI121" s="77"/>
      <c r="GZJ121" s="77"/>
      <c r="GZK121" s="77"/>
      <c r="GZL121" s="77"/>
      <c r="GZM121" s="77"/>
      <c r="GZN121" s="77"/>
      <c r="GZO121" s="77"/>
      <c r="GZP121" s="77"/>
      <c r="GZQ121" s="77"/>
      <c r="GZR121" s="77"/>
      <c r="GZS121" s="77"/>
      <c r="GZT121" s="77"/>
      <c r="GZU121" s="77"/>
      <c r="GZV121" s="77"/>
      <c r="GZW121" s="77"/>
      <c r="GZX121" s="77"/>
      <c r="GZY121" s="77"/>
      <c r="GZZ121" s="77"/>
      <c r="HAA121" s="77"/>
      <c r="HAB121" s="77"/>
      <c r="HAC121" s="77"/>
      <c r="HAD121" s="77"/>
      <c r="HAE121" s="77"/>
      <c r="HAF121" s="77"/>
      <c r="HAG121" s="77"/>
      <c r="HAH121" s="77"/>
      <c r="HAI121" s="77"/>
      <c r="HAJ121" s="77"/>
      <c r="HAK121" s="77"/>
      <c r="HAL121" s="77"/>
      <c r="HAM121" s="77"/>
      <c r="HAN121" s="77"/>
      <c r="HAO121" s="77"/>
      <c r="HAP121" s="77"/>
      <c r="HAQ121" s="77"/>
      <c r="HAR121" s="77"/>
      <c r="HAS121" s="77"/>
      <c r="HAT121" s="77"/>
      <c r="HAU121" s="77"/>
      <c r="HAV121" s="77"/>
      <c r="HAW121" s="77"/>
      <c r="HAX121" s="77"/>
      <c r="HAY121" s="77"/>
      <c r="HAZ121" s="77"/>
      <c r="HBA121" s="77"/>
      <c r="HBB121" s="77"/>
      <c r="HBC121" s="77"/>
      <c r="HBD121" s="77"/>
      <c r="HBE121" s="77"/>
      <c r="HBF121" s="77"/>
      <c r="HBG121" s="77"/>
      <c r="HBH121" s="77"/>
      <c r="HBI121" s="77"/>
      <c r="HBJ121" s="77"/>
      <c r="HBK121" s="77"/>
      <c r="HBL121" s="77"/>
      <c r="HBM121" s="77"/>
      <c r="HBN121" s="77"/>
      <c r="HBO121" s="77"/>
      <c r="HBP121" s="77"/>
      <c r="HBQ121" s="77"/>
      <c r="HBR121" s="77"/>
      <c r="HBS121" s="77"/>
      <c r="HBT121" s="77"/>
      <c r="HBU121" s="77"/>
      <c r="HBV121" s="77"/>
      <c r="HBW121" s="77"/>
      <c r="HBX121" s="77"/>
      <c r="HBY121" s="77"/>
      <c r="HBZ121" s="77"/>
      <c r="HCA121" s="77"/>
      <c r="HCB121" s="77"/>
      <c r="HCC121" s="77"/>
      <c r="HCD121" s="77"/>
      <c r="HCE121" s="77"/>
      <c r="HCF121" s="77"/>
      <c r="HCG121" s="77"/>
      <c r="HCH121" s="77"/>
      <c r="HCI121" s="77"/>
      <c r="HCJ121" s="77"/>
      <c r="HCK121" s="77"/>
      <c r="HCL121" s="77"/>
      <c r="HCM121" s="77"/>
      <c r="HCN121" s="77"/>
      <c r="HCO121" s="77"/>
      <c r="HCP121" s="77"/>
      <c r="HCQ121" s="77"/>
      <c r="HCR121" s="77"/>
      <c r="HCS121" s="77"/>
      <c r="HCT121" s="77"/>
      <c r="HCU121" s="77"/>
      <c r="HCV121" s="77"/>
      <c r="HCW121" s="77"/>
      <c r="HCX121" s="77"/>
      <c r="HCY121" s="77"/>
      <c r="HCZ121" s="77"/>
      <c r="HDA121" s="77"/>
      <c r="HDB121" s="77"/>
      <c r="HDC121" s="77"/>
      <c r="HDD121" s="77"/>
      <c r="HDE121" s="77"/>
      <c r="HDF121" s="77"/>
      <c r="HDG121" s="77"/>
      <c r="HDH121" s="77"/>
      <c r="HDI121" s="77"/>
      <c r="HDJ121" s="77"/>
      <c r="HDK121" s="77"/>
      <c r="HDL121" s="77"/>
      <c r="HDM121" s="77"/>
      <c r="HDN121" s="77"/>
      <c r="HDO121" s="77"/>
      <c r="HDP121" s="77"/>
      <c r="HDQ121" s="77"/>
      <c r="HDR121" s="77"/>
      <c r="HDS121" s="77"/>
      <c r="HDT121" s="77"/>
      <c r="HDU121" s="77"/>
      <c r="HDV121" s="77"/>
      <c r="HDW121" s="77"/>
      <c r="HDX121" s="77"/>
      <c r="HDY121" s="77"/>
      <c r="HDZ121" s="77"/>
      <c r="HEA121" s="77"/>
      <c r="HEB121" s="77"/>
      <c r="HEC121" s="77"/>
      <c r="HED121" s="77"/>
      <c r="HEE121" s="77"/>
      <c r="HEF121" s="77"/>
      <c r="HEG121" s="77"/>
      <c r="HEH121" s="77"/>
      <c r="HEI121" s="77"/>
      <c r="HEJ121" s="77"/>
      <c r="HEK121" s="77"/>
      <c r="HEL121" s="77"/>
      <c r="HEM121" s="77"/>
      <c r="HEN121" s="77"/>
      <c r="HEO121" s="77"/>
      <c r="HEP121" s="77"/>
      <c r="HEQ121" s="77"/>
      <c r="HER121" s="77"/>
      <c r="HES121" s="77"/>
      <c r="HET121" s="77"/>
      <c r="HEU121" s="77"/>
      <c r="HEV121" s="77"/>
      <c r="HEW121" s="77"/>
      <c r="HEX121" s="77"/>
      <c r="HEY121" s="77"/>
      <c r="HEZ121" s="77"/>
      <c r="HFA121" s="77"/>
      <c r="HFB121" s="77"/>
      <c r="HFC121" s="77"/>
      <c r="HFD121" s="77"/>
      <c r="HFE121" s="77"/>
      <c r="HFF121" s="77"/>
      <c r="HFG121" s="77"/>
      <c r="HFH121" s="77"/>
      <c r="HFI121" s="77"/>
      <c r="HFJ121" s="77"/>
      <c r="HFK121" s="77"/>
      <c r="HFL121" s="77"/>
      <c r="HFM121" s="77"/>
      <c r="HFN121" s="77"/>
      <c r="HFO121" s="77"/>
      <c r="HFP121" s="77"/>
      <c r="HFQ121" s="77"/>
      <c r="HFR121" s="77"/>
      <c r="HFS121" s="77"/>
      <c r="HFT121" s="77"/>
      <c r="HFU121" s="77"/>
      <c r="HFV121" s="77"/>
      <c r="HFW121" s="77"/>
      <c r="HFX121" s="77"/>
      <c r="HFY121" s="77"/>
      <c r="HFZ121" s="77"/>
      <c r="HGA121" s="77"/>
      <c r="HGB121" s="77"/>
      <c r="HGC121" s="77"/>
      <c r="HGD121" s="77"/>
      <c r="HGE121" s="77"/>
      <c r="HGF121" s="77"/>
      <c r="HGG121" s="77"/>
      <c r="HGH121" s="77"/>
      <c r="HGI121" s="77"/>
      <c r="HGJ121" s="77"/>
      <c r="HGK121" s="77"/>
      <c r="HGL121" s="77"/>
      <c r="HGM121" s="77"/>
      <c r="HGN121" s="77"/>
      <c r="HGO121" s="77"/>
      <c r="HGP121" s="77"/>
      <c r="HGQ121" s="77"/>
      <c r="HGR121" s="77"/>
      <c r="HGS121" s="77"/>
      <c r="HGT121" s="77"/>
      <c r="HGU121" s="77"/>
      <c r="HGV121" s="77"/>
      <c r="HGW121" s="77"/>
      <c r="HGX121" s="77"/>
      <c r="HGY121" s="77"/>
      <c r="HGZ121" s="77"/>
      <c r="HHA121" s="77"/>
      <c r="HHB121" s="77"/>
      <c r="HHC121" s="77"/>
      <c r="HHD121" s="77"/>
      <c r="HHE121" s="77"/>
      <c r="HHF121" s="77"/>
      <c r="HHG121" s="77"/>
      <c r="HHH121" s="77"/>
      <c r="HHI121" s="77"/>
      <c r="HHJ121" s="77"/>
      <c r="HHK121" s="77"/>
      <c r="HHL121" s="77"/>
      <c r="HHM121" s="77"/>
      <c r="HHN121" s="77"/>
      <c r="HHO121" s="77"/>
      <c r="HHP121" s="77"/>
      <c r="HHQ121" s="77"/>
      <c r="HHR121" s="77"/>
      <c r="HHS121" s="77"/>
      <c r="HHT121" s="77"/>
      <c r="HHU121" s="77"/>
      <c r="HHV121" s="77"/>
      <c r="HHW121" s="77"/>
      <c r="HHX121" s="77"/>
      <c r="HHY121" s="77"/>
      <c r="HHZ121" s="77"/>
      <c r="HIA121" s="77"/>
      <c r="HIB121" s="77"/>
      <c r="HIC121" s="77"/>
      <c r="HID121" s="77"/>
      <c r="HIE121" s="77"/>
      <c r="HIF121" s="77"/>
      <c r="HIG121" s="77"/>
      <c r="HIH121" s="77"/>
      <c r="HII121" s="77"/>
      <c r="HIJ121" s="77"/>
      <c r="HIK121" s="77"/>
      <c r="HIL121" s="77"/>
      <c r="HIM121" s="77"/>
      <c r="HIN121" s="77"/>
      <c r="HIO121" s="77"/>
      <c r="HIP121" s="77"/>
      <c r="HIQ121" s="77"/>
      <c r="HIR121" s="77"/>
      <c r="HIS121" s="77"/>
      <c r="HIT121" s="77"/>
      <c r="HIU121" s="77"/>
      <c r="HIV121" s="77"/>
      <c r="HIW121" s="77"/>
      <c r="HIX121" s="77"/>
      <c r="HIY121" s="77"/>
      <c r="HIZ121" s="77"/>
      <c r="HJA121" s="77"/>
      <c r="HJB121" s="77"/>
      <c r="HJC121" s="77"/>
      <c r="HJD121" s="77"/>
      <c r="HJE121" s="77"/>
      <c r="HJF121" s="77"/>
      <c r="HJG121" s="77"/>
      <c r="HJH121" s="77"/>
      <c r="HJI121" s="77"/>
      <c r="HJJ121" s="77"/>
      <c r="HJK121" s="77"/>
      <c r="HJL121" s="77"/>
      <c r="HJM121" s="77"/>
      <c r="HJN121" s="77"/>
      <c r="HJO121" s="77"/>
      <c r="HJP121" s="77"/>
      <c r="HJQ121" s="77"/>
      <c r="HJR121" s="77"/>
      <c r="HJS121" s="77"/>
      <c r="HJT121" s="77"/>
      <c r="HJU121" s="77"/>
      <c r="HJV121" s="77"/>
      <c r="HJW121" s="77"/>
      <c r="HJX121" s="77"/>
      <c r="HJY121" s="77"/>
      <c r="HJZ121" s="77"/>
      <c r="HKA121" s="77"/>
      <c r="HKB121" s="77"/>
      <c r="HKC121" s="77"/>
      <c r="HKD121" s="77"/>
      <c r="HKE121" s="77"/>
      <c r="HKF121" s="77"/>
      <c r="HKG121" s="77"/>
      <c r="HKH121" s="77"/>
      <c r="HKI121" s="77"/>
      <c r="HKJ121" s="77"/>
      <c r="HKK121" s="77"/>
      <c r="HKL121" s="77"/>
      <c r="HKM121" s="77"/>
      <c r="HKN121" s="77"/>
      <c r="HKO121" s="77"/>
      <c r="HKP121" s="77"/>
      <c r="HKQ121" s="77"/>
      <c r="HKR121" s="77"/>
      <c r="HKS121" s="77"/>
      <c r="HKT121" s="77"/>
      <c r="HKU121" s="77"/>
      <c r="HKV121" s="77"/>
      <c r="HKW121" s="77"/>
      <c r="HKX121" s="77"/>
      <c r="HKY121" s="77"/>
      <c r="HKZ121" s="77"/>
      <c r="HLA121" s="77"/>
      <c r="HLB121" s="77"/>
      <c r="HLC121" s="77"/>
      <c r="HLD121" s="77"/>
      <c r="HLE121" s="77"/>
      <c r="HLF121" s="77"/>
      <c r="HLG121" s="77"/>
      <c r="HLH121" s="77"/>
      <c r="HLI121" s="77"/>
      <c r="HLJ121" s="77"/>
      <c r="HLK121" s="77"/>
      <c r="HLL121" s="77"/>
      <c r="HLM121" s="77"/>
      <c r="HLN121" s="77"/>
      <c r="HLO121" s="77"/>
      <c r="HLP121" s="77"/>
      <c r="HLQ121" s="77"/>
      <c r="HLR121" s="77"/>
      <c r="HLS121" s="77"/>
      <c r="HLT121" s="77"/>
      <c r="HLU121" s="77"/>
      <c r="HLV121" s="77"/>
      <c r="HLW121" s="77"/>
      <c r="HLX121" s="77"/>
      <c r="HLY121" s="77"/>
      <c r="HLZ121" s="77"/>
      <c r="HMA121" s="77"/>
      <c r="HMB121" s="77"/>
      <c r="HMC121" s="77"/>
      <c r="HMD121" s="77"/>
      <c r="HME121" s="77"/>
      <c r="HMF121" s="77"/>
      <c r="HMG121" s="77"/>
      <c r="HMH121" s="77"/>
      <c r="HMI121" s="77"/>
      <c r="HMJ121" s="77"/>
      <c r="HMK121" s="77"/>
      <c r="HML121" s="77"/>
      <c r="HMM121" s="77"/>
      <c r="HMN121" s="77"/>
      <c r="HMO121" s="77"/>
      <c r="HMP121" s="77"/>
      <c r="HMQ121" s="77"/>
      <c r="HMR121" s="77"/>
      <c r="HMS121" s="77"/>
      <c r="HMT121" s="77"/>
      <c r="HMU121" s="77"/>
      <c r="HMV121" s="77"/>
      <c r="HMW121" s="77"/>
      <c r="HMX121" s="77"/>
      <c r="HMY121" s="77"/>
      <c r="HMZ121" s="77"/>
      <c r="HNA121" s="77"/>
      <c r="HNB121" s="77"/>
      <c r="HNC121" s="77"/>
      <c r="HND121" s="77"/>
      <c r="HNE121" s="77"/>
      <c r="HNF121" s="77"/>
      <c r="HNG121" s="77"/>
      <c r="HNH121" s="77"/>
      <c r="HNI121" s="77"/>
      <c r="HNJ121" s="77"/>
      <c r="HNK121" s="77"/>
      <c r="HNL121" s="77"/>
      <c r="HNM121" s="77"/>
      <c r="HNN121" s="77"/>
      <c r="HNO121" s="77"/>
      <c r="HNP121" s="77"/>
      <c r="HNQ121" s="77"/>
      <c r="HNR121" s="77"/>
      <c r="HNS121" s="77"/>
      <c r="HNT121" s="77"/>
      <c r="HNU121" s="77"/>
      <c r="HNV121" s="77"/>
      <c r="HNW121" s="77"/>
      <c r="HNX121" s="77"/>
      <c r="HNY121" s="77"/>
      <c r="HNZ121" s="77"/>
      <c r="HOA121" s="77"/>
      <c r="HOB121" s="77"/>
      <c r="HOC121" s="77"/>
      <c r="HOD121" s="77"/>
      <c r="HOE121" s="77"/>
      <c r="HOF121" s="77"/>
      <c r="HOG121" s="77"/>
      <c r="HOH121" s="77"/>
      <c r="HOI121" s="77"/>
      <c r="HOJ121" s="77"/>
      <c r="HOK121" s="77"/>
      <c r="HOL121" s="77"/>
      <c r="HOM121" s="77"/>
      <c r="HON121" s="77"/>
      <c r="HOO121" s="77"/>
      <c r="HOP121" s="77"/>
      <c r="HOQ121" s="77"/>
      <c r="HOR121" s="77"/>
      <c r="HOS121" s="77"/>
      <c r="HOT121" s="77"/>
      <c r="HOU121" s="77"/>
      <c r="HOV121" s="77"/>
      <c r="HOW121" s="77"/>
      <c r="HOX121" s="77"/>
      <c r="HOY121" s="77"/>
      <c r="HOZ121" s="77"/>
      <c r="HPA121" s="77"/>
      <c r="HPB121" s="77"/>
      <c r="HPC121" s="77"/>
      <c r="HPD121" s="77"/>
      <c r="HPE121" s="77"/>
      <c r="HPF121" s="77"/>
      <c r="HPG121" s="77"/>
      <c r="HPH121" s="77"/>
      <c r="HPI121" s="77"/>
      <c r="HPJ121" s="77"/>
      <c r="HPK121" s="77"/>
      <c r="HPL121" s="77"/>
      <c r="HPM121" s="77"/>
      <c r="HPN121" s="77"/>
      <c r="HPO121" s="77"/>
      <c r="HPP121" s="77"/>
      <c r="HPQ121" s="77"/>
      <c r="HPR121" s="77"/>
      <c r="HPS121" s="77"/>
      <c r="HPT121" s="77"/>
      <c r="HPU121" s="77"/>
      <c r="HPV121" s="77"/>
      <c r="HPW121" s="77"/>
      <c r="HPX121" s="77"/>
      <c r="HPY121" s="77"/>
      <c r="HPZ121" s="77"/>
      <c r="HQA121" s="77"/>
      <c r="HQB121" s="77"/>
      <c r="HQC121" s="77"/>
      <c r="HQD121" s="77"/>
      <c r="HQE121" s="77"/>
      <c r="HQF121" s="77"/>
      <c r="HQG121" s="77"/>
      <c r="HQH121" s="77"/>
      <c r="HQI121" s="77"/>
      <c r="HQJ121" s="77"/>
      <c r="HQK121" s="77"/>
      <c r="HQL121" s="77"/>
      <c r="HQM121" s="77"/>
      <c r="HQN121" s="77"/>
      <c r="HQO121" s="77"/>
      <c r="HQP121" s="77"/>
      <c r="HQQ121" s="77"/>
      <c r="HQR121" s="77"/>
      <c r="HQS121" s="77"/>
      <c r="HQT121" s="77"/>
      <c r="HQU121" s="77"/>
      <c r="HQV121" s="77"/>
      <c r="HQW121" s="77"/>
      <c r="HQX121" s="77"/>
      <c r="HQY121" s="77"/>
      <c r="HQZ121" s="77"/>
      <c r="HRA121" s="77"/>
      <c r="HRB121" s="77"/>
      <c r="HRC121" s="77"/>
      <c r="HRD121" s="77"/>
      <c r="HRE121" s="77"/>
      <c r="HRF121" s="77"/>
      <c r="HRG121" s="77"/>
      <c r="HRH121" s="77"/>
      <c r="HRI121" s="77"/>
      <c r="HRJ121" s="77"/>
      <c r="HRK121" s="77"/>
      <c r="HRL121" s="77"/>
      <c r="HRM121" s="77"/>
      <c r="HRN121" s="77"/>
      <c r="HRO121" s="77"/>
      <c r="HRP121" s="77"/>
      <c r="HRQ121" s="77"/>
      <c r="HRR121" s="77"/>
      <c r="HRS121" s="77"/>
      <c r="HRT121" s="77"/>
      <c r="HRU121" s="77"/>
      <c r="HRV121" s="77"/>
      <c r="HRW121" s="77"/>
      <c r="HRX121" s="77"/>
      <c r="HRY121" s="77"/>
      <c r="HRZ121" s="77"/>
      <c r="HSA121" s="77"/>
      <c r="HSB121" s="77"/>
      <c r="HSC121" s="77"/>
      <c r="HSD121" s="77"/>
      <c r="HSE121" s="77"/>
      <c r="HSF121" s="77"/>
      <c r="HSG121" s="77"/>
      <c r="HSH121" s="77"/>
      <c r="HSI121" s="77"/>
      <c r="HSJ121" s="77"/>
      <c r="HSK121" s="77"/>
      <c r="HSL121" s="77"/>
      <c r="HSM121" s="77"/>
      <c r="HSN121" s="77"/>
      <c r="HSO121" s="77"/>
      <c r="HSP121" s="77"/>
      <c r="HSQ121" s="77"/>
      <c r="HSR121" s="77"/>
      <c r="HSS121" s="77"/>
      <c r="HST121" s="77"/>
      <c r="HSU121" s="77"/>
      <c r="HSV121" s="77"/>
      <c r="HSW121" s="77"/>
      <c r="HSX121" s="77"/>
      <c r="HSY121" s="77"/>
      <c r="HSZ121" s="77"/>
      <c r="HTA121" s="77"/>
      <c r="HTB121" s="77"/>
      <c r="HTC121" s="77"/>
      <c r="HTD121" s="77"/>
      <c r="HTE121" s="77"/>
      <c r="HTF121" s="77"/>
      <c r="HTG121" s="77"/>
      <c r="HTH121" s="77"/>
      <c r="HTI121" s="77"/>
      <c r="HTJ121" s="77"/>
      <c r="HTK121" s="77"/>
      <c r="HTL121" s="77"/>
      <c r="HTM121" s="77"/>
      <c r="HTN121" s="77"/>
      <c r="HTO121" s="77"/>
      <c r="HTP121" s="77"/>
      <c r="HTQ121" s="77"/>
      <c r="HTR121" s="77"/>
      <c r="HTS121" s="77"/>
      <c r="HTT121" s="77"/>
      <c r="HTU121" s="77"/>
      <c r="HTV121" s="77"/>
      <c r="HTW121" s="77"/>
      <c r="HTX121" s="77"/>
      <c r="HTY121" s="77"/>
      <c r="HTZ121" s="77"/>
      <c r="HUA121" s="77"/>
      <c r="HUB121" s="77"/>
      <c r="HUC121" s="77"/>
      <c r="HUD121" s="77"/>
      <c r="HUE121" s="77"/>
      <c r="HUF121" s="77"/>
      <c r="HUG121" s="77"/>
      <c r="HUH121" s="77"/>
      <c r="HUI121" s="77"/>
      <c r="HUJ121" s="77"/>
      <c r="HUK121" s="77"/>
      <c r="HUL121" s="77"/>
      <c r="HUM121" s="77"/>
      <c r="HUN121" s="77"/>
      <c r="HUO121" s="77"/>
      <c r="HUP121" s="77"/>
      <c r="HUQ121" s="77"/>
      <c r="HUR121" s="77"/>
      <c r="HUS121" s="77"/>
      <c r="HUT121" s="77"/>
      <c r="HUU121" s="77"/>
      <c r="HUV121" s="77"/>
      <c r="HUW121" s="77"/>
      <c r="HUX121" s="77"/>
      <c r="HUY121" s="77"/>
      <c r="HUZ121" s="77"/>
      <c r="HVA121" s="77"/>
      <c r="HVB121" s="77"/>
      <c r="HVC121" s="77"/>
      <c r="HVD121" s="77"/>
      <c r="HVE121" s="77"/>
      <c r="HVF121" s="77"/>
      <c r="HVG121" s="77"/>
      <c r="HVH121" s="77"/>
      <c r="HVI121" s="77"/>
      <c r="HVJ121" s="77"/>
      <c r="HVK121" s="77"/>
      <c r="HVL121" s="77"/>
      <c r="HVM121" s="77"/>
      <c r="HVN121" s="77"/>
      <c r="HVO121" s="77"/>
      <c r="HVP121" s="77"/>
      <c r="HVQ121" s="77"/>
      <c r="HVR121" s="77"/>
      <c r="HVS121" s="77"/>
      <c r="HVT121" s="77"/>
      <c r="HVU121" s="77"/>
      <c r="HVV121" s="77"/>
      <c r="HVW121" s="77"/>
      <c r="HVX121" s="77"/>
      <c r="HVY121" s="77"/>
      <c r="HVZ121" s="77"/>
      <c r="HWA121" s="77"/>
      <c r="HWB121" s="77"/>
      <c r="HWC121" s="77"/>
      <c r="HWD121" s="77"/>
      <c r="HWE121" s="77"/>
      <c r="HWF121" s="77"/>
      <c r="HWG121" s="77"/>
      <c r="HWH121" s="77"/>
      <c r="HWI121" s="77"/>
      <c r="HWJ121" s="77"/>
      <c r="HWK121" s="77"/>
      <c r="HWL121" s="77"/>
      <c r="HWM121" s="77"/>
      <c r="HWN121" s="77"/>
      <c r="HWO121" s="77"/>
      <c r="HWP121" s="77"/>
      <c r="HWQ121" s="77"/>
      <c r="HWR121" s="77"/>
      <c r="HWS121" s="77"/>
      <c r="HWT121" s="77"/>
      <c r="HWU121" s="77"/>
      <c r="HWV121" s="77"/>
      <c r="HWW121" s="77"/>
      <c r="HWX121" s="77"/>
      <c r="HWY121" s="77"/>
      <c r="HWZ121" s="77"/>
      <c r="HXA121" s="77"/>
      <c r="HXB121" s="77"/>
      <c r="HXC121" s="77"/>
      <c r="HXD121" s="77"/>
      <c r="HXE121" s="77"/>
      <c r="HXF121" s="77"/>
      <c r="HXG121" s="77"/>
      <c r="HXH121" s="77"/>
      <c r="HXI121" s="77"/>
      <c r="HXJ121" s="77"/>
      <c r="HXK121" s="77"/>
      <c r="HXL121" s="77"/>
      <c r="HXM121" s="77"/>
      <c r="HXN121" s="77"/>
      <c r="HXO121" s="77"/>
      <c r="HXP121" s="77"/>
      <c r="HXQ121" s="77"/>
      <c r="HXR121" s="77"/>
      <c r="HXS121" s="77"/>
      <c r="HXT121" s="77"/>
      <c r="HXU121" s="77"/>
      <c r="HXV121" s="77"/>
      <c r="HXW121" s="77"/>
      <c r="HXX121" s="77"/>
      <c r="HXY121" s="77"/>
      <c r="HXZ121" s="77"/>
      <c r="HYA121" s="77"/>
      <c r="HYB121" s="77"/>
      <c r="HYC121" s="77"/>
      <c r="HYD121" s="77"/>
      <c r="HYE121" s="77"/>
      <c r="HYF121" s="77"/>
      <c r="HYG121" s="77"/>
      <c r="HYH121" s="77"/>
      <c r="HYI121" s="77"/>
      <c r="HYJ121" s="77"/>
      <c r="HYK121" s="77"/>
      <c r="HYL121" s="77"/>
      <c r="HYM121" s="77"/>
      <c r="HYN121" s="77"/>
      <c r="HYO121" s="77"/>
      <c r="HYP121" s="77"/>
      <c r="HYQ121" s="77"/>
      <c r="HYR121" s="77"/>
      <c r="HYS121" s="77"/>
      <c r="HYT121" s="77"/>
      <c r="HYU121" s="77"/>
      <c r="HYV121" s="77"/>
      <c r="HYW121" s="77"/>
      <c r="HYX121" s="77"/>
      <c r="HYY121" s="77"/>
      <c r="HYZ121" s="77"/>
      <c r="HZA121" s="77"/>
      <c r="HZB121" s="77"/>
      <c r="HZC121" s="77"/>
      <c r="HZD121" s="77"/>
      <c r="HZE121" s="77"/>
      <c r="HZF121" s="77"/>
      <c r="HZG121" s="77"/>
      <c r="HZH121" s="77"/>
      <c r="HZI121" s="77"/>
      <c r="HZJ121" s="77"/>
      <c r="HZK121" s="77"/>
      <c r="HZL121" s="77"/>
      <c r="HZM121" s="77"/>
      <c r="HZN121" s="77"/>
      <c r="HZO121" s="77"/>
      <c r="HZP121" s="77"/>
      <c r="HZQ121" s="77"/>
      <c r="HZR121" s="77"/>
      <c r="HZS121" s="77"/>
      <c r="HZT121" s="77"/>
      <c r="HZU121" s="77"/>
      <c r="HZV121" s="77"/>
      <c r="HZW121" s="77"/>
      <c r="HZX121" s="77"/>
      <c r="HZY121" s="77"/>
      <c r="HZZ121" s="77"/>
      <c r="IAA121" s="77"/>
      <c r="IAB121" s="77"/>
      <c r="IAC121" s="77"/>
      <c r="IAD121" s="77"/>
      <c r="IAE121" s="77"/>
      <c r="IAF121" s="77"/>
      <c r="IAG121" s="77"/>
      <c r="IAH121" s="77"/>
      <c r="IAI121" s="77"/>
      <c r="IAJ121" s="77"/>
      <c r="IAK121" s="77"/>
      <c r="IAL121" s="77"/>
      <c r="IAM121" s="77"/>
      <c r="IAN121" s="77"/>
      <c r="IAO121" s="77"/>
      <c r="IAP121" s="77"/>
      <c r="IAQ121" s="77"/>
      <c r="IAR121" s="77"/>
      <c r="IAS121" s="77"/>
      <c r="IAT121" s="77"/>
      <c r="IAU121" s="77"/>
      <c r="IAV121" s="77"/>
      <c r="IAW121" s="77"/>
      <c r="IAX121" s="77"/>
      <c r="IAY121" s="77"/>
      <c r="IAZ121" s="77"/>
      <c r="IBA121" s="77"/>
      <c r="IBB121" s="77"/>
      <c r="IBC121" s="77"/>
      <c r="IBD121" s="77"/>
      <c r="IBE121" s="77"/>
      <c r="IBF121" s="77"/>
      <c r="IBG121" s="77"/>
      <c r="IBH121" s="77"/>
      <c r="IBI121" s="77"/>
      <c r="IBJ121" s="77"/>
      <c r="IBK121" s="77"/>
      <c r="IBL121" s="77"/>
      <c r="IBM121" s="77"/>
      <c r="IBN121" s="77"/>
      <c r="IBO121" s="77"/>
      <c r="IBP121" s="77"/>
      <c r="IBQ121" s="77"/>
      <c r="IBR121" s="77"/>
      <c r="IBS121" s="77"/>
      <c r="IBT121" s="77"/>
      <c r="IBU121" s="77"/>
      <c r="IBV121" s="77"/>
      <c r="IBW121" s="77"/>
      <c r="IBX121" s="77"/>
      <c r="IBY121" s="77"/>
      <c r="IBZ121" s="77"/>
      <c r="ICA121" s="77"/>
      <c r="ICB121" s="77"/>
      <c r="ICC121" s="77"/>
      <c r="ICD121" s="77"/>
      <c r="ICE121" s="77"/>
      <c r="ICF121" s="77"/>
      <c r="ICG121" s="77"/>
      <c r="ICH121" s="77"/>
      <c r="ICI121" s="77"/>
      <c r="ICJ121" s="77"/>
      <c r="ICK121" s="77"/>
      <c r="ICL121" s="77"/>
      <c r="ICM121" s="77"/>
      <c r="ICN121" s="77"/>
      <c r="ICO121" s="77"/>
      <c r="ICP121" s="77"/>
      <c r="ICQ121" s="77"/>
      <c r="ICR121" s="77"/>
      <c r="ICS121" s="77"/>
      <c r="ICT121" s="77"/>
      <c r="ICU121" s="77"/>
      <c r="ICV121" s="77"/>
      <c r="ICW121" s="77"/>
      <c r="ICX121" s="77"/>
      <c r="ICY121" s="77"/>
      <c r="ICZ121" s="77"/>
      <c r="IDA121" s="77"/>
      <c r="IDB121" s="77"/>
      <c r="IDC121" s="77"/>
      <c r="IDD121" s="77"/>
      <c r="IDE121" s="77"/>
      <c r="IDF121" s="77"/>
      <c r="IDG121" s="77"/>
      <c r="IDH121" s="77"/>
      <c r="IDI121" s="77"/>
      <c r="IDJ121" s="77"/>
      <c r="IDK121" s="77"/>
      <c r="IDL121" s="77"/>
      <c r="IDM121" s="77"/>
      <c r="IDN121" s="77"/>
      <c r="IDO121" s="77"/>
      <c r="IDP121" s="77"/>
      <c r="IDQ121" s="77"/>
      <c r="IDR121" s="77"/>
      <c r="IDS121" s="77"/>
      <c r="IDT121" s="77"/>
      <c r="IDU121" s="77"/>
      <c r="IDV121" s="77"/>
      <c r="IDW121" s="77"/>
      <c r="IDX121" s="77"/>
      <c r="IDY121" s="77"/>
      <c r="IDZ121" s="77"/>
      <c r="IEA121" s="77"/>
      <c r="IEB121" s="77"/>
      <c r="IEC121" s="77"/>
      <c r="IED121" s="77"/>
      <c r="IEE121" s="77"/>
      <c r="IEF121" s="77"/>
      <c r="IEG121" s="77"/>
      <c r="IEH121" s="77"/>
      <c r="IEI121" s="77"/>
      <c r="IEJ121" s="77"/>
      <c r="IEK121" s="77"/>
      <c r="IEL121" s="77"/>
      <c r="IEM121" s="77"/>
      <c r="IEN121" s="77"/>
      <c r="IEO121" s="77"/>
      <c r="IEP121" s="77"/>
      <c r="IEQ121" s="77"/>
      <c r="IER121" s="77"/>
      <c r="IES121" s="77"/>
      <c r="IET121" s="77"/>
      <c r="IEU121" s="77"/>
      <c r="IEV121" s="77"/>
      <c r="IEW121" s="77"/>
      <c r="IEX121" s="77"/>
      <c r="IEY121" s="77"/>
      <c r="IEZ121" s="77"/>
      <c r="IFA121" s="77"/>
      <c r="IFB121" s="77"/>
      <c r="IFC121" s="77"/>
      <c r="IFD121" s="77"/>
      <c r="IFE121" s="77"/>
      <c r="IFF121" s="77"/>
      <c r="IFG121" s="77"/>
      <c r="IFH121" s="77"/>
      <c r="IFI121" s="77"/>
      <c r="IFJ121" s="77"/>
      <c r="IFK121" s="77"/>
      <c r="IFL121" s="77"/>
      <c r="IFM121" s="77"/>
      <c r="IFN121" s="77"/>
      <c r="IFO121" s="77"/>
      <c r="IFP121" s="77"/>
      <c r="IFQ121" s="77"/>
      <c r="IFR121" s="77"/>
      <c r="IFS121" s="77"/>
      <c r="IFT121" s="77"/>
      <c r="IFU121" s="77"/>
      <c r="IFV121" s="77"/>
      <c r="IFW121" s="77"/>
      <c r="IFX121" s="77"/>
      <c r="IFY121" s="77"/>
      <c r="IFZ121" s="77"/>
      <c r="IGA121" s="77"/>
      <c r="IGB121" s="77"/>
      <c r="IGC121" s="77"/>
      <c r="IGD121" s="77"/>
      <c r="IGE121" s="77"/>
      <c r="IGF121" s="77"/>
      <c r="IGG121" s="77"/>
      <c r="IGH121" s="77"/>
      <c r="IGI121" s="77"/>
      <c r="IGJ121" s="77"/>
      <c r="IGK121" s="77"/>
      <c r="IGL121" s="77"/>
      <c r="IGM121" s="77"/>
      <c r="IGN121" s="77"/>
      <c r="IGO121" s="77"/>
      <c r="IGP121" s="77"/>
      <c r="IGQ121" s="77"/>
      <c r="IGR121" s="77"/>
      <c r="IGS121" s="77"/>
      <c r="IGT121" s="77"/>
      <c r="IGU121" s="77"/>
      <c r="IGV121" s="77"/>
      <c r="IGW121" s="77"/>
      <c r="IGX121" s="77"/>
      <c r="IGY121" s="77"/>
      <c r="IGZ121" s="77"/>
      <c r="IHA121" s="77"/>
      <c r="IHB121" s="77"/>
      <c r="IHC121" s="77"/>
      <c r="IHD121" s="77"/>
      <c r="IHE121" s="77"/>
      <c r="IHF121" s="77"/>
      <c r="IHG121" s="77"/>
      <c r="IHH121" s="77"/>
      <c r="IHI121" s="77"/>
      <c r="IHJ121" s="77"/>
      <c r="IHK121" s="77"/>
      <c r="IHL121" s="77"/>
      <c r="IHM121" s="77"/>
      <c r="IHN121" s="77"/>
      <c r="IHO121" s="77"/>
      <c r="IHP121" s="77"/>
      <c r="IHQ121" s="77"/>
      <c r="IHR121" s="77"/>
      <c r="IHS121" s="77"/>
      <c r="IHT121" s="77"/>
      <c r="IHU121" s="77"/>
      <c r="IHV121" s="77"/>
      <c r="IHW121" s="77"/>
      <c r="IHX121" s="77"/>
      <c r="IHY121" s="77"/>
      <c r="IHZ121" s="77"/>
      <c r="IIA121" s="77"/>
      <c r="IIB121" s="77"/>
      <c r="IIC121" s="77"/>
      <c r="IID121" s="77"/>
      <c r="IIE121" s="77"/>
      <c r="IIF121" s="77"/>
      <c r="IIG121" s="77"/>
      <c r="IIH121" s="77"/>
      <c r="III121" s="77"/>
      <c r="IIJ121" s="77"/>
      <c r="IIK121" s="77"/>
      <c r="IIL121" s="77"/>
      <c r="IIM121" s="77"/>
      <c r="IIN121" s="77"/>
      <c r="IIO121" s="77"/>
      <c r="IIP121" s="77"/>
      <c r="IIQ121" s="77"/>
      <c r="IIR121" s="77"/>
      <c r="IIS121" s="77"/>
      <c r="IIT121" s="77"/>
      <c r="IIU121" s="77"/>
      <c r="IIV121" s="77"/>
      <c r="IIW121" s="77"/>
      <c r="IIX121" s="77"/>
      <c r="IIY121" s="77"/>
      <c r="IIZ121" s="77"/>
      <c r="IJA121" s="77"/>
      <c r="IJB121" s="77"/>
      <c r="IJC121" s="77"/>
      <c r="IJD121" s="77"/>
      <c r="IJE121" s="77"/>
      <c r="IJF121" s="77"/>
      <c r="IJG121" s="77"/>
      <c r="IJH121" s="77"/>
      <c r="IJI121" s="77"/>
      <c r="IJJ121" s="77"/>
      <c r="IJK121" s="77"/>
      <c r="IJL121" s="77"/>
      <c r="IJM121" s="77"/>
      <c r="IJN121" s="77"/>
      <c r="IJO121" s="77"/>
      <c r="IJP121" s="77"/>
      <c r="IJQ121" s="77"/>
      <c r="IJR121" s="77"/>
      <c r="IJS121" s="77"/>
      <c r="IJT121" s="77"/>
      <c r="IJU121" s="77"/>
      <c r="IJV121" s="77"/>
      <c r="IJW121" s="77"/>
      <c r="IJX121" s="77"/>
      <c r="IJY121" s="77"/>
      <c r="IJZ121" s="77"/>
      <c r="IKA121" s="77"/>
      <c r="IKB121" s="77"/>
      <c r="IKC121" s="77"/>
      <c r="IKD121" s="77"/>
      <c r="IKE121" s="77"/>
      <c r="IKF121" s="77"/>
      <c r="IKG121" s="77"/>
      <c r="IKH121" s="77"/>
      <c r="IKI121" s="77"/>
      <c r="IKJ121" s="77"/>
      <c r="IKK121" s="77"/>
      <c r="IKL121" s="77"/>
      <c r="IKM121" s="77"/>
      <c r="IKN121" s="77"/>
      <c r="IKO121" s="77"/>
      <c r="IKP121" s="77"/>
      <c r="IKQ121" s="77"/>
      <c r="IKR121" s="77"/>
      <c r="IKS121" s="77"/>
      <c r="IKT121" s="77"/>
      <c r="IKU121" s="77"/>
      <c r="IKV121" s="77"/>
      <c r="IKW121" s="77"/>
      <c r="IKX121" s="77"/>
      <c r="IKY121" s="77"/>
      <c r="IKZ121" s="77"/>
      <c r="ILA121" s="77"/>
      <c r="ILB121" s="77"/>
      <c r="ILC121" s="77"/>
      <c r="ILD121" s="77"/>
      <c r="ILE121" s="77"/>
      <c r="ILF121" s="77"/>
      <c r="ILG121" s="77"/>
      <c r="ILH121" s="77"/>
      <c r="ILI121" s="77"/>
      <c r="ILJ121" s="77"/>
      <c r="ILK121" s="77"/>
      <c r="ILL121" s="77"/>
      <c r="ILM121" s="77"/>
      <c r="ILN121" s="77"/>
      <c r="ILO121" s="77"/>
      <c r="ILP121" s="77"/>
      <c r="ILQ121" s="77"/>
      <c r="ILR121" s="77"/>
      <c r="ILS121" s="77"/>
      <c r="ILT121" s="77"/>
      <c r="ILU121" s="77"/>
      <c r="ILV121" s="77"/>
      <c r="ILW121" s="77"/>
      <c r="ILX121" s="77"/>
      <c r="ILY121" s="77"/>
      <c r="ILZ121" s="77"/>
      <c r="IMA121" s="77"/>
      <c r="IMB121" s="77"/>
      <c r="IMC121" s="77"/>
      <c r="IMD121" s="77"/>
      <c r="IME121" s="77"/>
      <c r="IMF121" s="77"/>
      <c r="IMG121" s="77"/>
      <c r="IMH121" s="77"/>
      <c r="IMI121" s="77"/>
      <c r="IMJ121" s="77"/>
      <c r="IMK121" s="77"/>
      <c r="IML121" s="77"/>
      <c r="IMM121" s="77"/>
      <c r="IMN121" s="77"/>
      <c r="IMO121" s="77"/>
      <c r="IMP121" s="77"/>
      <c r="IMQ121" s="77"/>
      <c r="IMR121" s="77"/>
      <c r="IMS121" s="77"/>
      <c r="IMT121" s="77"/>
      <c r="IMU121" s="77"/>
      <c r="IMV121" s="77"/>
      <c r="IMW121" s="77"/>
      <c r="IMX121" s="77"/>
      <c r="IMY121" s="77"/>
      <c r="IMZ121" s="77"/>
      <c r="INA121" s="77"/>
      <c r="INB121" s="77"/>
      <c r="INC121" s="77"/>
      <c r="IND121" s="77"/>
      <c r="INE121" s="77"/>
      <c r="INF121" s="77"/>
      <c r="ING121" s="77"/>
      <c r="INH121" s="77"/>
      <c r="INI121" s="77"/>
      <c r="INJ121" s="77"/>
      <c r="INK121" s="77"/>
      <c r="INL121" s="77"/>
      <c r="INM121" s="77"/>
      <c r="INN121" s="77"/>
      <c r="INO121" s="77"/>
      <c r="INP121" s="77"/>
      <c r="INQ121" s="77"/>
      <c r="INR121" s="77"/>
      <c r="INS121" s="77"/>
      <c r="INT121" s="77"/>
      <c r="INU121" s="77"/>
      <c r="INV121" s="77"/>
      <c r="INW121" s="77"/>
      <c r="INX121" s="77"/>
      <c r="INY121" s="77"/>
      <c r="INZ121" s="77"/>
      <c r="IOA121" s="77"/>
      <c r="IOB121" s="77"/>
      <c r="IOC121" s="77"/>
      <c r="IOD121" s="77"/>
      <c r="IOE121" s="77"/>
      <c r="IOF121" s="77"/>
      <c r="IOG121" s="77"/>
      <c r="IOH121" s="77"/>
      <c r="IOI121" s="77"/>
      <c r="IOJ121" s="77"/>
      <c r="IOK121" s="77"/>
      <c r="IOL121" s="77"/>
      <c r="IOM121" s="77"/>
      <c r="ION121" s="77"/>
      <c r="IOO121" s="77"/>
      <c r="IOP121" s="77"/>
      <c r="IOQ121" s="77"/>
      <c r="IOR121" s="77"/>
      <c r="IOS121" s="77"/>
      <c r="IOT121" s="77"/>
      <c r="IOU121" s="77"/>
      <c r="IOV121" s="77"/>
      <c r="IOW121" s="77"/>
      <c r="IOX121" s="77"/>
      <c r="IOY121" s="77"/>
      <c r="IOZ121" s="77"/>
      <c r="IPA121" s="77"/>
      <c r="IPB121" s="77"/>
      <c r="IPC121" s="77"/>
      <c r="IPD121" s="77"/>
      <c r="IPE121" s="77"/>
      <c r="IPF121" s="77"/>
      <c r="IPG121" s="77"/>
      <c r="IPH121" s="77"/>
      <c r="IPI121" s="77"/>
      <c r="IPJ121" s="77"/>
      <c r="IPK121" s="77"/>
      <c r="IPL121" s="77"/>
      <c r="IPM121" s="77"/>
      <c r="IPN121" s="77"/>
      <c r="IPO121" s="77"/>
      <c r="IPP121" s="77"/>
      <c r="IPQ121" s="77"/>
      <c r="IPR121" s="77"/>
      <c r="IPS121" s="77"/>
      <c r="IPT121" s="77"/>
      <c r="IPU121" s="77"/>
      <c r="IPV121" s="77"/>
      <c r="IPW121" s="77"/>
      <c r="IPX121" s="77"/>
      <c r="IPY121" s="77"/>
      <c r="IPZ121" s="77"/>
      <c r="IQA121" s="77"/>
      <c r="IQB121" s="77"/>
      <c r="IQC121" s="77"/>
      <c r="IQD121" s="77"/>
      <c r="IQE121" s="77"/>
      <c r="IQF121" s="77"/>
      <c r="IQG121" s="77"/>
      <c r="IQH121" s="77"/>
      <c r="IQI121" s="77"/>
      <c r="IQJ121" s="77"/>
      <c r="IQK121" s="77"/>
      <c r="IQL121" s="77"/>
      <c r="IQM121" s="77"/>
      <c r="IQN121" s="77"/>
      <c r="IQO121" s="77"/>
      <c r="IQP121" s="77"/>
      <c r="IQQ121" s="77"/>
      <c r="IQR121" s="77"/>
      <c r="IQS121" s="77"/>
      <c r="IQT121" s="77"/>
      <c r="IQU121" s="77"/>
      <c r="IQV121" s="77"/>
      <c r="IQW121" s="77"/>
      <c r="IQX121" s="77"/>
      <c r="IQY121" s="77"/>
      <c r="IQZ121" s="77"/>
      <c r="IRA121" s="77"/>
      <c r="IRB121" s="77"/>
      <c r="IRC121" s="77"/>
      <c r="IRD121" s="77"/>
      <c r="IRE121" s="77"/>
      <c r="IRF121" s="77"/>
      <c r="IRG121" s="77"/>
      <c r="IRH121" s="77"/>
      <c r="IRI121" s="77"/>
      <c r="IRJ121" s="77"/>
      <c r="IRK121" s="77"/>
      <c r="IRL121" s="77"/>
      <c r="IRM121" s="77"/>
      <c r="IRN121" s="77"/>
      <c r="IRO121" s="77"/>
      <c r="IRP121" s="77"/>
      <c r="IRQ121" s="77"/>
      <c r="IRR121" s="77"/>
      <c r="IRS121" s="77"/>
      <c r="IRT121" s="77"/>
      <c r="IRU121" s="77"/>
      <c r="IRV121" s="77"/>
      <c r="IRW121" s="77"/>
      <c r="IRX121" s="77"/>
      <c r="IRY121" s="77"/>
      <c r="IRZ121" s="77"/>
      <c r="ISA121" s="77"/>
      <c r="ISB121" s="77"/>
      <c r="ISC121" s="77"/>
      <c r="ISD121" s="77"/>
      <c r="ISE121" s="77"/>
      <c r="ISF121" s="77"/>
      <c r="ISG121" s="77"/>
      <c r="ISH121" s="77"/>
      <c r="ISI121" s="77"/>
      <c r="ISJ121" s="77"/>
      <c r="ISK121" s="77"/>
      <c r="ISL121" s="77"/>
      <c r="ISM121" s="77"/>
      <c r="ISN121" s="77"/>
      <c r="ISO121" s="77"/>
      <c r="ISP121" s="77"/>
      <c r="ISQ121" s="77"/>
      <c r="ISR121" s="77"/>
      <c r="ISS121" s="77"/>
      <c r="IST121" s="77"/>
      <c r="ISU121" s="77"/>
      <c r="ISV121" s="77"/>
      <c r="ISW121" s="77"/>
      <c r="ISX121" s="77"/>
      <c r="ISY121" s="77"/>
      <c r="ISZ121" s="77"/>
      <c r="ITA121" s="77"/>
      <c r="ITB121" s="77"/>
      <c r="ITC121" s="77"/>
      <c r="ITD121" s="77"/>
      <c r="ITE121" s="77"/>
      <c r="ITF121" s="77"/>
      <c r="ITG121" s="77"/>
      <c r="ITH121" s="77"/>
      <c r="ITI121" s="77"/>
      <c r="ITJ121" s="77"/>
      <c r="ITK121" s="77"/>
      <c r="ITL121" s="77"/>
      <c r="ITM121" s="77"/>
      <c r="ITN121" s="77"/>
      <c r="ITO121" s="77"/>
      <c r="ITP121" s="77"/>
      <c r="ITQ121" s="77"/>
      <c r="ITR121" s="77"/>
      <c r="ITS121" s="77"/>
      <c r="ITT121" s="77"/>
      <c r="ITU121" s="77"/>
      <c r="ITV121" s="77"/>
      <c r="ITW121" s="77"/>
      <c r="ITX121" s="77"/>
      <c r="ITY121" s="77"/>
      <c r="ITZ121" s="77"/>
      <c r="IUA121" s="77"/>
      <c r="IUB121" s="77"/>
      <c r="IUC121" s="77"/>
      <c r="IUD121" s="77"/>
      <c r="IUE121" s="77"/>
      <c r="IUF121" s="77"/>
      <c r="IUG121" s="77"/>
      <c r="IUH121" s="77"/>
      <c r="IUI121" s="77"/>
      <c r="IUJ121" s="77"/>
      <c r="IUK121" s="77"/>
      <c r="IUL121" s="77"/>
      <c r="IUM121" s="77"/>
      <c r="IUN121" s="77"/>
      <c r="IUO121" s="77"/>
      <c r="IUP121" s="77"/>
      <c r="IUQ121" s="77"/>
      <c r="IUR121" s="77"/>
      <c r="IUS121" s="77"/>
      <c r="IUT121" s="77"/>
      <c r="IUU121" s="77"/>
      <c r="IUV121" s="77"/>
      <c r="IUW121" s="77"/>
      <c r="IUX121" s="77"/>
      <c r="IUY121" s="77"/>
      <c r="IUZ121" s="77"/>
      <c r="IVA121" s="77"/>
      <c r="IVB121" s="77"/>
      <c r="IVC121" s="77"/>
      <c r="IVD121" s="77"/>
      <c r="IVE121" s="77"/>
      <c r="IVF121" s="77"/>
      <c r="IVG121" s="77"/>
      <c r="IVH121" s="77"/>
      <c r="IVI121" s="77"/>
      <c r="IVJ121" s="77"/>
      <c r="IVK121" s="77"/>
      <c r="IVL121" s="77"/>
      <c r="IVM121" s="77"/>
      <c r="IVN121" s="77"/>
      <c r="IVO121" s="77"/>
      <c r="IVP121" s="77"/>
      <c r="IVQ121" s="77"/>
      <c r="IVR121" s="77"/>
      <c r="IVS121" s="77"/>
      <c r="IVT121" s="77"/>
      <c r="IVU121" s="77"/>
      <c r="IVV121" s="77"/>
      <c r="IVW121" s="77"/>
      <c r="IVX121" s="77"/>
      <c r="IVY121" s="77"/>
      <c r="IVZ121" s="77"/>
      <c r="IWA121" s="77"/>
      <c r="IWB121" s="77"/>
      <c r="IWC121" s="77"/>
      <c r="IWD121" s="77"/>
      <c r="IWE121" s="77"/>
      <c r="IWF121" s="77"/>
      <c r="IWG121" s="77"/>
      <c r="IWH121" s="77"/>
      <c r="IWI121" s="77"/>
      <c r="IWJ121" s="77"/>
      <c r="IWK121" s="77"/>
      <c r="IWL121" s="77"/>
      <c r="IWM121" s="77"/>
      <c r="IWN121" s="77"/>
      <c r="IWO121" s="77"/>
      <c r="IWP121" s="77"/>
      <c r="IWQ121" s="77"/>
      <c r="IWR121" s="77"/>
      <c r="IWS121" s="77"/>
      <c r="IWT121" s="77"/>
      <c r="IWU121" s="77"/>
      <c r="IWV121" s="77"/>
      <c r="IWW121" s="77"/>
      <c r="IWX121" s="77"/>
      <c r="IWY121" s="77"/>
      <c r="IWZ121" s="77"/>
      <c r="IXA121" s="77"/>
      <c r="IXB121" s="77"/>
      <c r="IXC121" s="77"/>
      <c r="IXD121" s="77"/>
      <c r="IXE121" s="77"/>
      <c r="IXF121" s="77"/>
      <c r="IXG121" s="77"/>
      <c r="IXH121" s="77"/>
      <c r="IXI121" s="77"/>
      <c r="IXJ121" s="77"/>
      <c r="IXK121" s="77"/>
      <c r="IXL121" s="77"/>
      <c r="IXM121" s="77"/>
      <c r="IXN121" s="77"/>
      <c r="IXO121" s="77"/>
      <c r="IXP121" s="77"/>
      <c r="IXQ121" s="77"/>
      <c r="IXR121" s="77"/>
      <c r="IXS121" s="77"/>
      <c r="IXT121" s="77"/>
      <c r="IXU121" s="77"/>
      <c r="IXV121" s="77"/>
      <c r="IXW121" s="77"/>
      <c r="IXX121" s="77"/>
      <c r="IXY121" s="77"/>
      <c r="IXZ121" s="77"/>
      <c r="IYA121" s="77"/>
      <c r="IYB121" s="77"/>
      <c r="IYC121" s="77"/>
      <c r="IYD121" s="77"/>
      <c r="IYE121" s="77"/>
      <c r="IYF121" s="77"/>
      <c r="IYG121" s="77"/>
      <c r="IYH121" s="77"/>
      <c r="IYI121" s="77"/>
      <c r="IYJ121" s="77"/>
      <c r="IYK121" s="77"/>
      <c r="IYL121" s="77"/>
      <c r="IYM121" s="77"/>
      <c r="IYN121" s="77"/>
      <c r="IYO121" s="77"/>
      <c r="IYP121" s="77"/>
      <c r="IYQ121" s="77"/>
      <c r="IYR121" s="77"/>
      <c r="IYS121" s="77"/>
      <c r="IYT121" s="77"/>
      <c r="IYU121" s="77"/>
      <c r="IYV121" s="77"/>
      <c r="IYW121" s="77"/>
      <c r="IYX121" s="77"/>
      <c r="IYY121" s="77"/>
      <c r="IYZ121" s="77"/>
      <c r="IZA121" s="77"/>
      <c r="IZB121" s="77"/>
      <c r="IZC121" s="77"/>
      <c r="IZD121" s="77"/>
      <c r="IZE121" s="77"/>
      <c r="IZF121" s="77"/>
      <c r="IZG121" s="77"/>
      <c r="IZH121" s="77"/>
      <c r="IZI121" s="77"/>
      <c r="IZJ121" s="77"/>
      <c r="IZK121" s="77"/>
      <c r="IZL121" s="77"/>
      <c r="IZM121" s="77"/>
      <c r="IZN121" s="77"/>
      <c r="IZO121" s="77"/>
      <c r="IZP121" s="77"/>
      <c r="IZQ121" s="77"/>
      <c r="IZR121" s="77"/>
      <c r="IZS121" s="77"/>
      <c r="IZT121" s="77"/>
      <c r="IZU121" s="77"/>
      <c r="IZV121" s="77"/>
      <c r="IZW121" s="77"/>
      <c r="IZX121" s="77"/>
      <c r="IZY121" s="77"/>
      <c r="IZZ121" s="77"/>
      <c r="JAA121" s="77"/>
      <c r="JAB121" s="77"/>
      <c r="JAC121" s="77"/>
      <c r="JAD121" s="77"/>
      <c r="JAE121" s="77"/>
      <c r="JAF121" s="77"/>
      <c r="JAG121" s="77"/>
      <c r="JAH121" s="77"/>
      <c r="JAI121" s="77"/>
      <c r="JAJ121" s="77"/>
      <c r="JAK121" s="77"/>
      <c r="JAL121" s="77"/>
      <c r="JAM121" s="77"/>
      <c r="JAN121" s="77"/>
      <c r="JAO121" s="77"/>
      <c r="JAP121" s="77"/>
      <c r="JAQ121" s="77"/>
      <c r="JAR121" s="77"/>
      <c r="JAS121" s="77"/>
      <c r="JAT121" s="77"/>
      <c r="JAU121" s="77"/>
      <c r="JAV121" s="77"/>
      <c r="JAW121" s="77"/>
      <c r="JAX121" s="77"/>
      <c r="JAY121" s="77"/>
      <c r="JAZ121" s="77"/>
      <c r="JBA121" s="77"/>
      <c r="JBB121" s="77"/>
      <c r="JBC121" s="77"/>
      <c r="JBD121" s="77"/>
      <c r="JBE121" s="77"/>
      <c r="JBF121" s="77"/>
      <c r="JBG121" s="77"/>
      <c r="JBH121" s="77"/>
      <c r="JBI121" s="77"/>
      <c r="JBJ121" s="77"/>
      <c r="JBK121" s="77"/>
      <c r="JBL121" s="77"/>
      <c r="JBM121" s="77"/>
      <c r="JBN121" s="77"/>
      <c r="JBO121" s="77"/>
      <c r="JBP121" s="77"/>
      <c r="JBQ121" s="77"/>
      <c r="JBR121" s="77"/>
      <c r="JBS121" s="77"/>
      <c r="JBT121" s="77"/>
      <c r="JBU121" s="77"/>
      <c r="JBV121" s="77"/>
      <c r="JBW121" s="77"/>
      <c r="JBX121" s="77"/>
      <c r="JBY121" s="77"/>
      <c r="JBZ121" s="77"/>
      <c r="JCA121" s="77"/>
      <c r="JCB121" s="77"/>
      <c r="JCC121" s="77"/>
      <c r="JCD121" s="77"/>
      <c r="JCE121" s="77"/>
      <c r="JCF121" s="77"/>
      <c r="JCG121" s="77"/>
      <c r="JCH121" s="77"/>
      <c r="JCI121" s="77"/>
      <c r="JCJ121" s="77"/>
      <c r="JCK121" s="77"/>
      <c r="JCL121" s="77"/>
      <c r="JCM121" s="77"/>
      <c r="JCN121" s="77"/>
      <c r="JCO121" s="77"/>
      <c r="JCP121" s="77"/>
      <c r="JCQ121" s="77"/>
      <c r="JCR121" s="77"/>
      <c r="JCS121" s="77"/>
      <c r="JCT121" s="77"/>
      <c r="JCU121" s="77"/>
      <c r="JCV121" s="77"/>
      <c r="JCW121" s="77"/>
      <c r="JCX121" s="77"/>
      <c r="JCY121" s="77"/>
      <c r="JCZ121" s="77"/>
      <c r="JDA121" s="77"/>
      <c r="JDB121" s="77"/>
      <c r="JDC121" s="77"/>
      <c r="JDD121" s="77"/>
      <c r="JDE121" s="77"/>
      <c r="JDF121" s="77"/>
      <c r="JDG121" s="77"/>
      <c r="JDH121" s="77"/>
      <c r="JDI121" s="77"/>
      <c r="JDJ121" s="77"/>
      <c r="JDK121" s="77"/>
      <c r="JDL121" s="77"/>
      <c r="JDM121" s="77"/>
      <c r="JDN121" s="77"/>
      <c r="JDO121" s="77"/>
      <c r="JDP121" s="77"/>
      <c r="JDQ121" s="77"/>
      <c r="JDR121" s="77"/>
      <c r="JDS121" s="77"/>
      <c r="JDT121" s="77"/>
      <c r="JDU121" s="77"/>
      <c r="JDV121" s="77"/>
      <c r="JDW121" s="77"/>
      <c r="JDX121" s="77"/>
      <c r="JDY121" s="77"/>
      <c r="JDZ121" s="77"/>
      <c r="JEA121" s="77"/>
      <c r="JEB121" s="77"/>
      <c r="JEC121" s="77"/>
      <c r="JED121" s="77"/>
      <c r="JEE121" s="77"/>
      <c r="JEF121" s="77"/>
      <c r="JEG121" s="77"/>
      <c r="JEH121" s="77"/>
      <c r="JEI121" s="77"/>
      <c r="JEJ121" s="77"/>
      <c r="JEK121" s="77"/>
      <c r="JEL121" s="77"/>
      <c r="JEM121" s="77"/>
      <c r="JEN121" s="77"/>
      <c r="JEO121" s="77"/>
      <c r="JEP121" s="77"/>
      <c r="JEQ121" s="77"/>
      <c r="JER121" s="77"/>
      <c r="JES121" s="77"/>
      <c r="JET121" s="77"/>
      <c r="JEU121" s="77"/>
      <c r="JEV121" s="77"/>
      <c r="JEW121" s="77"/>
      <c r="JEX121" s="77"/>
      <c r="JEY121" s="77"/>
      <c r="JEZ121" s="77"/>
      <c r="JFA121" s="77"/>
      <c r="JFB121" s="77"/>
      <c r="JFC121" s="77"/>
      <c r="JFD121" s="77"/>
      <c r="JFE121" s="77"/>
      <c r="JFF121" s="77"/>
      <c r="JFG121" s="77"/>
      <c r="JFH121" s="77"/>
      <c r="JFI121" s="77"/>
      <c r="JFJ121" s="77"/>
      <c r="JFK121" s="77"/>
      <c r="JFL121" s="77"/>
      <c r="JFM121" s="77"/>
      <c r="JFN121" s="77"/>
      <c r="JFO121" s="77"/>
      <c r="JFP121" s="77"/>
      <c r="JFQ121" s="77"/>
      <c r="JFR121" s="77"/>
      <c r="JFS121" s="77"/>
      <c r="JFT121" s="77"/>
      <c r="JFU121" s="77"/>
      <c r="JFV121" s="77"/>
      <c r="JFW121" s="77"/>
      <c r="JFX121" s="77"/>
      <c r="JFY121" s="77"/>
      <c r="JFZ121" s="77"/>
      <c r="JGA121" s="77"/>
      <c r="JGB121" s="77"/>
      <c r="JGC121" s="77"/>
      <c r="JGD121" s="77"/>
      <c r="JGE121" s="77"/>
      <c r="JGF121" s="77"/>
      <c r="JGG121" s="77"/>
      <c r="JGH121" s="77"/>
      <c r="JGI121" s="77"/>
      <c r="JGJ121" s="77"/>
      <c r="JGK121" s="77"/>
      <c r="JGL121" s="77"/>
      <c r="JGM121" s="77"/>
      <c r="JGN121" s="77"/>
      <c r="JGO121" s="77"/>
      <c r="JGP121" s="77"/>
      <c r="JGQ121" s="77"/>
      <c r="JGR121" s="77"/>
      <c r="JGS121" s="77"/>
      <c r="JGT121" s="77"/>
      <c r="JGU121" s="77"/>
      <c r="JGV121" s="77"/>
      <c r="JGW121" s="77"/>
      <c r="JGX121" s="77"/>
      <c r="JGY121" s="77"/>
      <c r="JGZ121" s="77"/>
      <c r="JHA121" s="77"/>
      <c r="JHB121" s="77"/>
      <c r="JHC121" s="77"/>
      <c r="JHD121" s="77"/>
      <c r="JHE121" s="77"/>
      <c r="JHF121" s="77"/>
      <c r="JHG121" s="77"/>
      <c r="JHH121" s="77"/>
      <c r="JHI121" s="77"/>
      <c r="JHJ121" s="77"/>
      <c r="JHK121" s="77"/>
      <c r="JHL121" s="77"/>
      <c r="JHM121" s="77"/>
      <c r="JHN121" s="77"/>
      <c r="JHO121" s="77"/>
      <c r="JHP121" s="77"/>
      <c r="JHQ121" s="77"/>
      <c r="JHR121" s="77"/>
      <c r="JHS121" s="77"/>
      <c r="JHT121" s="77"/>
      <c r="JHU121" s="77"/>
      <c r="JHV121" s="77"/>
      <c r="JHW121" s="77"/>
      <c r="JHX121" s="77"/>
      <c r="JHY121" s="77"/>
      <c r="JHZ121" s="77"/>
      <c r="JIA121" s="77"/>
      <c r="JIB121" s="77"/>
      <c r="JIC121" s="77"/>
      <c r="JID121" s="77"/>
      <c r="JIE121" s="77"/>
      <c r="JIF121" s="77"/>
      <c r="JIG121" s="77"/>
      <c r="JIH121" s="77"/>
      <c r="JII121" s="77"/>
      <c r="JIJ121" s="77"/>
      <c r="JIK121" s="77"/>
      <c r="JIL121" s="77"/>
      <c r="JIM121" s="77"/>
      <c r="JIN121" s="77"/>
      <c r="JIO121" s="77"/>
      <c r="JIP121" s="77"/>
      <c r="JIQ121" s="77"/>
      <c r="JIR121" s="77"/>
      <c r="JIS121" s="77"/>
      <c r="JIT121" s="77"/>
      <c r="JIU121" s="77"/>
      <c r="JIV121" s="77"/>
      <c r="JIW121" s="77"/>
      <c r="JIX121" s="77"/>
      <c r="JIY121" s="77"/>
      <c r="JIZ121" s="77"/>
      <c r="JJA121" s="77"/>
      <c r="JJB121" s="77"/>
      <c r="JJC121" s="77"/>
      <c r="JJD121" s="77"/>
      <c r="JJE121" s="77"/>
      <c r="JJF121" s="77"/>
      <c r="JJG121" s="77"/>
      <c r="JJH121" s="77"/>
      <c r="JJI121" s="77"/>
      <c r="JJJ121" s="77"/>
      <c r="JJK121" s="77"/>
      <c r="JJL121" s="77"/>
      <c r="JJM121" s="77"/>
      <c r="JJN121" s="77"/>
      <c r="JJO121" s="77"/>
      <c r="JJP121" s="77"/>
      <c r="JJQ121" s="77"/>
      <c r="JJR121" s="77"/>
      <c r="JJS121" s="77"/>
      <c r="JJT121" s="77"/>
      <c r="JJU121" s="77"/>
      <c r="JJV121" s="77"/>
      <c r="JJW121" s="77"/>
      <c r="JJX121" s="77"/>
      <c r="JJY121" s="77"/>
      <c r="JJZ121" s="77"/>
      <c r="JKA121" s="77"/>
      <c r="JKB121" s="77"/>
      <c r="JKC121" s="77"/>
      <c r="JKD121" s="77"/>
      <c r="JKE121" s="77"/>
      <c r="JKF121" s="77"/>
      <c r="JKG121" s="77"/>
      <c r="JKH121" s="77"/>
      <c r="JKI121" s="77"/>
      <c r="JKJ121" s="77"/>
      <c r="JKK121" s="77"/>
      <c r="JKL121" s="77"/>
      <c r="JKM121" s="77"/>
      <c r="JKN121" s="77"/>
      <c r="JKO121" s="77"/>
      <c r="JKP121" s="77"/>
      <c r="JKQ121" s="77"/>
      <c r="JKR121" s="77"/>
      <c r="JKS121" s="77"/>
      <c r="JKT121" s="77"/>
      <c r="JKU121" s="77"/>
      <c r="JKV121" s="77"/>
      <c r="JKW121" s="77"/>
      <c r="JKX121" s="77"/>
      <c r="JKY121" s="77"/>
      <c r="JKZ121" s="77"/>
      <c r="JLA121" s="77"/>
      <c r="JLB121" s="77"/>
      <c r="JLC121" s="77"/>
      <c r="JLD121" s="77"/>
      <c r="JLE121" s="77"/>
      <c r="JLF121" s="77"/>
      <c r="JLG121" s="77"/>
      <c r="JLH121" s="77"/>
      <c r="JLI121" s="77"/>
      <c r="JLJ121" s="77"/>
      <c r="JLK121" s="77"/>
      <c r="JLL121" s="77"/>
      <c r="JLM121" s="77"/>
      <c r="JLN121" s="77"/>
      <c r="JLO121" s="77"/>
      <c r="JLP121" s="77"/>
      <c r="JLQ121" s="77"/>
      <c r="JLR121" s="77"/>
      <c r="JLS121" s="77"/>
      <c r="JLT121" s="77"/>
      <c r="JLU121" s="77"/>
      <c r="JLV121" s="77"/>
      <c r="JLW121" s="77"/>
      <c r="JLX121" s="77"/>
      <c r="JLY121" s="77"/>
      <c r="JLZ121" s="77"/>
      <c r="JMA121" s="77"/>
      <c r="JMB121" s="77"/>
      <c r="JMC121" s="77"/>
      <c r="JMD121" s="77"/>
      <c r="JME121" s="77"/>
      <c r="JMF121" s="77"/>
      <c r="JMG121" s="77"/>
      <c r="JMH121" s="77"/>
      <c r="JMI121" s="77"/>
      <c r="JMJ121" s="77"/>
      <c r="JMK121" s="77"/>
      <c r="JML121" s="77"/>
      <c r="JMM121" s="77"/>
      <c r="JMN121" s="77"/>
      <c r="JMO121" s="77"/>
      <c r="JMP121" s="77"/>
      <c r="JMQ121" s="77"/>
      <c r="JMR121" s="77"/>
      <c r="JMS121" s="77"/>
      <c r="JMT121" s="77"/>
      <c r="JMU121" s="77"/>
      <c r="JMV121" s="77"/>
      <c r="JMW121" s="77"/>
      <c r="JMX121" s="77"/>
      <c r="JMY121" s="77"/>
      <c r="JMZ121" s="77"/>
      <c r="JNA121" s="77"/>
      <c r="JNB121" s="77"/>
      <c r="JNC121" s="77"/>
      <c r="JND121" s="77"/>
      <c r="JNE121" s="77"/>
      <c r="JNF121" s="77"/>
      <c r="JNG121" s="77"/>
      <c r="JNH121" s="77"/>
      <c r="JNI121" s="77"/>
      <c r="JNJ121" s="77"/>
      <c r="JNK121" s="77"/>
      <c r="JNL121" s="77"/>
      <c r="JNM121" s="77"/>
      <c r="JNN121" s="77"/>
      <c r="JNO121" s="77"/>
      <c r="JNP121" s="77"/>
      <c r="JNQ121" s="77"/>
      <c r="JNR121" s="77"/>
      <c r="JNS121" s="77"/>
      <c r="JNT121" s="77"/>
      <c r="JNU121" s="77"/>
      <c r="JNV121" s="77"/>
      <c r="JNW121" s="77"/>
      <c r="JNX121" s="77"/>
      <c r="JNY121" s="77"/>
      <c r="JNZ121" s="77"/>
      <c r="JOA121" s="77"/>
      <c r="JOB121" s="77"/>
      <c r="JOC121" s="77"/>
      <c r="JOD121" s="77"/>
      <c r="JOE121" s="77"/>
      <c r="JOF121" s="77"/>
      <c r="JOG121" s="77"/>
      <c r="JOH121" s="77"/>
      <c r="JOI121" s="77"/>
      <c r="JOJ121" s="77"/>
      <c r="JOK121" s="77"/>
      <c r="JOL121" s="77"/>
      <c r="JOM121" s="77"/>
      <c r="JON121" s="77"/>
      <c r="JOO121" s="77"/>
      <c r="JOP121" s="77"/>
      <c r="JOQ121" s="77"/>
      <c r="JOR121" s="77"/>
      <c r="JOS121" s="77"/>
      <c r="JOT121" s="77"/>
      <c r="JOU121" s="77"/>
      <c r="JOV121" s="77"/>
      <c r="JOW121" s="77"/>
      <c r="JOX121" s="77"/>
      <c r="JOY121" s="77"/>
      <c r="JOZ121" s="77"/>
      <c r="JPA121" s="77"/>
      <c r="JPB121" s="77"/>
      <c r="JPC121" s="77"/>
      <c r="JPD121" s="77"/>
      <c r="JPE121" s="77"/>
      <c r="JPF121" s="77"/>
      <c r="JPG121" s="77"/>
      <c r="JPH121" s="77"/>
      <c r="JPI121" s="77"/>
      <c r="JPJ121" s="77"/>
      <c r="JPK121" s="77"/>
      <c r="JPL121" s="77"/>
      <c r="JPM121" s="77"/>
      <c r="JPN121" s="77"/>
      <c r="JPO121" s="77"/>
      <c r="JPP121" s="77"/>
      <c r="JPQ121" s="77"/>
      <c r="JPR121" s="77"/>
      <c r="JPS121" s="77"/>
      <c r="JPT121" s="77"/>
      <c r="JPU121" s="77"/>
      <c r="JPV121" s="77"/>
      <c r="JPW121" s="77"/>
      <c r="JPX121" s="77"/>
      <c r="JPY121" s="77"/>
      <c r="JPZ121" s="77"/>
      <c r="JQA121" s="77"/>
      <c r="JQB121" s="77"/>
      <c r="JQC121" s="77"/>
      <c r="JQD121" s="77"/>
      <c r="JQE121" s="77"/>
      <c r="JQF121" s="77"/>
      <c r="JQG121" s="77"/>
      <c r="JQH121" s="77"/>
      <c r="JQI121" s="77"/>
      <c r="JQJ121" s="77"/>
      <c r="JQK121" s="77"/>
      <c r="JQL121" s="77"/>
      <c r="JQM121" s="77"/>
      <c r="JQN121" s="77"/>
      <c r="JQO121" s="77"/>
      <c r="JQP121" s="77"/>
      <c r="JQQ121" s="77"/>
      <c r="JQR121" s="77"/>
      <c r="JQS121" s="77"/>
      <c r="JQT121" s="77"/>
      <c r="JQU121" s="77"/>
      <c r="JQV121" s="77"/>
      <c r="JQW121" s="77"/>
      <c r="JQX121" s="77"/>
      <c r="JQY121" s="77"/>
      <c r="JQZ121" s="77"/>
      <c r="JRA121" s="77"/>
      <c r="JRB121" s="77"/>
      <c r="JRC121" s="77"/>
      <c r="JRD121" s="77"/>
      <c r="JRE121" s="77"/>
      <c r="JRF121" s="77"/>
      <c r="JRG121" s="77"/>
      <c r="JRH121" s="77"/>
      <c r="JRI121" s="77"/>
      <c r="JRJ121" s="77"/>
      <c r="JRK121" s="77"/>
      <c r="JRL121" s="77"/>
      <c r="JRM121" s="77"/>
      <c r="JRN121" s="77"/>
      <c r="JRO121" s="77"/>
      <c r="JRP121" s="77"/>
      <c r="JRQ121" s="77"/>
      <c r="JRR121" s="77"/>
      <c r="JRS121" s="77"/>
      <c r="JRT121" s="77"/>
      <c r="JRU121" s="77"/>
      <c r="JRV121" s="77"/>
      <c r="JRW121" s="77"/>
      <c r="JRX121" s="77"/>
      <c r="JRY121" s="77"/>
      <c r="JRZ121" s="77"/>
      <c r="JSA121" s="77"/>
      <c r="JSB121" s="77"/>
      <c r="JSC121" s="77"/>
      <c r="JSD121" s="77"/>
      <c r="JSE121" s="77"/>
      <c r="JSF121" s="77"/>
      <c r="JSG121" s="77"/>
      <c r="JSH121" s="77"/>
      <c r="JSI121" s="77"/>
      <c r="JSJ121" s="77"/>
      <c r="JSK121" s="77"/>
      <c r="JSL121" s="77"/>
      <c r="JSM121" s="77"/>
      <c r="JSN121" s="77"/>
      <c r="JSO121" s="77"/>
      <c r="JSP121" s="77"/>
      <c r="JSQ121" s="77"/>
      <c r="JSR121" s="77"/>
      <c r="JSS121" s="77"/>
      <c r="JST121" s="77"/>
      <c r="JSU121" s="77"/>
      <c r="JSV121" s="77"/>
      <c r="JSW121" s="77"/>
      <c r="JSX121" s="77"/>
      <c r="JSY121" s="77"/>
      <c r="JSZ121" s="77"/>
      <c r="JTA121" s="77"/>
      <c r="JTB121" s="77"/>
      <c r="JTC121" s="77"/>
      <c r="JTD121" s="77"/>
      <c r="JTE121" s="77"/>
      <c r="JTF121" s="77"/>
      <c r="JTG121" s="77"/>
      <c r="JTH121" s="77"/>
      <c r="JTI121" s="77"/>
      <c r="JTJ121" s="77"/>
      <c r="JTK121" s="77"/>
      <c r="JTL121" s="77"/>
      <c r="JTM121" s="77"/>
      <c r="JTN121" s="77"/>
      <c r="JTO121" s="77"/>
      <c r="JTP121" s="77"/>
      <c r="JTQ121" s="77"/>
      <c r="JTR121" s="77"/>
      <c r="JTS121" s="77"/>
      <c r="JTT121" s="77"/>
      <c r="JTU121" s="77"/>
      <c r="JTV121" s="77"/>
      <c r="JTW121" s="77"/>
      <c r="JTX121" s="77"/>
      <c r="JTY121" s="77"/>
      <c r="JTZ121" s="77"/>
      <c r="JUA121" s="77"/>
      <c r="JUB121" s="77"/>
      <c r="JUC121" s="77"/>
      <c r="JUD121" s="77"/>
      <c r="JUE121" s="77"/>
      <c r="JUF121" s="77"/>
      <c r="JUG121" s="77"/>
      <c r="JUH121" s="77"/>
      <c r="JUI121" s="77"/>
      <c r="JUJ121" s="77"/>
      <c r="JUK121" s="77"/>
      <c r="JUL121" s="77"/>
      <c r="JUM121" s="77"/>
      <c r="JUN121" s="77"/>
      <c r="JUO121" s="77"/>
      <c r="JUP121" s="77"/>
      <c r="JUQ121" s="77"/>
      <c r="JUR121" s="77"/>
      <c r="JUS121" s="77"/>
      <c r="JUT121" s="77"/>
      <c r="JUU121" s="77"/>
      <c r="JUV121" s="77"/>
      <c r="JUW121" s="77"/>
      <c r="JUX121" s="77"/>
      <c r="JUY121" s="77"/>
      <c r="JUZ121" s="77"/>
      <c r="JVA121" s="77"/>
      <c r="JVB121" s="77"/>
      <c r="JVC121" s="77"/>
      <c r="JVD121" s="77"/>
      <c r="JVE121" s="77"/>
      <c r="JVF121" s="77"/>
      <c r="JVG121" s="77"/>
      <c r="JVH121" s="77"/>
      <c r="JVI121" s="77"/>
      <c r="JVJ121" s="77"/>
      <c r="JVK121" s="77"/>
      <c r="JVL121" s="77"/>
      <c r="JVM121" s="77"/>
      <c r="JVN121" s="77"/>
      <c r="JVO121" s="77"/>
      <c r="JVP121" s="77"/>
      <c r="JVQ121" s="77"/>
      <c r="JVR121" s="77"/>
      <c r="JVS121" s="77"/>
      <c r="JVT121" s="77"/>
      <c r="JVU121" s="77"/>
      <c r="JVV121" s="77"/>
      <c r="JVW121" s="77"/>
      <c r="JVX121" s="77"/>
      <c r="JVY121" s="77"/>
      <c r="JVZ121" s="77"/>
      <c r="JWA121" s="77"/>
      <c r="JWB121" s="77"/>
      <c r="JWC121" s="77"/>
      <c r="JWD121" s="77"/>
      <c r="JWE121" s="77"/>
      <c r="JWF121" s="77"/>
      <c r="JWG121" s="77"/>
      <c r="JWH121" s="77"/>
      <c r="JWI121" s="77"/>
      <c r="JWJ121" s="77"/>
      <c r="JWK121" s="77"/>
      <c r="JWL121" s="77"/>
      <c r="JWM121" s="77"/>
      <c r="JWN121" s="77"/>
      <c r="JWO121" s="77"/>
      <c r="JWP121" s="77"/>
      <c r="JWQ121" s="77"/>
      <c r="JWR121" s="77"/>
      <c r="JWS121" s="77"/>
      <c r="JWT121" s="77"/>
      <c r="JWU121" s="77"/>
      <c r="JWV121" s="77"/>
      <c r="JWW121" s="77"/>
      <c r="JWX121" s="77"/>
      <c r="JWY121" s="77"/>
      <c r="JWZ121" s="77"/>
      <c r="JXA121" s="77"/>
      <c r="JXB121" s="77"/>
      <c r="JXC121" s="77"/>
      <c r="JXD121" s="77"/>
      <c r="JXE121" s="77"/>
      <c r="JXF121" s="77"/>
      <c r="JXG121" s="77"/>
      <c r="JXH121" s="77"/>
      <c r="JXI121" s="77"/>
      <c r="JXJ121" s="77"/>
      <c r="JXK121" s="77"/>
      <c r="JXL121" s="77"/>
      <c r="JXM121" s="77"/>
      <c r="JXN121" s="77"/>
      <c r="JXO121" s="77"/>
      <c r="JXP121" s="77"/>
      <c r="JXQ121" s="77"/>
      <c r="JXR121" s="77"/>
      <c r="JXS121" s="77"/>
      <c r="JXT121" s="77"/>
      <c r="JXU121" s="77"/>
      <c r="JXV121" s="77"/>
      <c r="JXW121" s="77"/>
      <c r="JXX121" s="77"/>
      <c r="JXY121" s="77"/>
      <c r="JXZ121" s="77"/>
      <c r="JYA121" s="77"/>
      <c r="JYB121" s="77"/>
      <c r="JYC121" s="77"/>
      <c r="JYD121" s="77"/>
      <c r="JYE121" s="77"/>
      <c r="JYF121" s="77"/>
      <c r="JYG121" s="77"/>
      <c r="JYH121" s="77"/>
      <c r="JYI121" s="77"/>
      <c r="JYJ121" s="77"/>
      <c r="JYK121" s="77"/>
      <c r="JYL121" s="77"/>
      <c r="JYM121" s="77"/>
      <c r="JYN121" s="77"/>
      <c r="JYO121" s="77"/>
      <c r="JYP121" s="77"/>
      <c r="JYQ121" s="77"/>
      <c r="JYR121" s="77"/>
      <c r="JYS121" s="77"/>
      <c r="JYT121" s="77"/>
      <c r="JYU121" s="77"/>
      <c r="JYV121" s="77"/>
      <c r="JYW121" s="77"/>
      <c r="JYX121" s="77"/>
      <c r="JYY121" s="77"/>
      <c r="JYZ121" s="77"/>
      <c r="JZA121" s="77"/>
      <c r="JZB121" s="77"/>
      <c r="JZC121" s="77"/>
      <c r="JZD121" s="77"/>
      <c r="JZE121" s="77"/>
      <c r="JZF121" s="77"/>
      <c r="JZG121" s="77"/>
      <c r="JZH121" s="77"/>
      <c r="JZI121" s="77"/>
      <c r="JZJ121" s="77"/>
      <c r="JZK121" s="77"/>
      <c r="JZL121" s="77"/>
      <c r="JZM121" s="77"/>
      <c r="JZN121" s="77"/>
      <c r="JZO121" s="77"/>
      <c r="JZP121" s="77"/>
      <c r="JZQ121" s="77"/>
      <c r="JZR121" s="77"/>
      <c r="JZS121" s="77"/>
      <c r="JZT121" s="77"/>
      <c r="JZU121" s="77"/>
      <c r="JZV121" s="77"/>
      <c r="JZW121" s="77"/>
      <c r="JZX121" s="77"/>
      <c r="JZY121" s="77"/>
      <c r="JZZ121" s="77"/>
      <c r="KAA121" s="77"/>
      <c r="KAB121" s="77"/>
      <c r="KAC121" s="77"/>
      <c r="KAD121" s="77"/>
      <c r="KAE121" s="77"/>
      <c r="KAF121" s="77"/>
      <c r="KAG121" s="77"/>
      <c r="KAH121" s="77"/>
      <c r="KAI121" s="77"/>
      <c r="KAJ121" s="77"/>
      <c r="KAK121" s="77"/>
      <c r="KAL121" s="77"/>
      <c r="KAM121" s="77"/>
      <c r="KAN121" s="77"/>
      <c r="KAO121" s="77"/>
      <c r="KAP121" s="77"/>
      <c r="KAQ121" s="77"/>
      <c r="KAR121" s="77"/>
      <c r="KAS121" s="77"/>
      <c r="KAT121" s="77"/>
      <c r="KAU121" s="77"/>
      <c r="KAV121" s="77"/>
      <c r="KAW121" s="77"/>
      <c r="KAX121" s="77"/>
      <c r="KAY121" s="77"/>
      <c r="KAZ121" s="77"/>
      <c r="KBA121" s="77"/>
      <c r="KBB121" s="77"/>
      <c r="KBC121" s="77"/>
      <c r="KBD121" s="77"/>
      <c r="KBE121" s="77"/>
      <c r="KBF121" s="77"/>
      <c r="KBG121" s="77"/>
      <c r="KBH121" s="77"/>
      <c r="KBI121" s="77"/>
      <c r="KBJ121" s="77"/>
      <c r="KBK121" s="77"/>
      <c r="KBL121" s="77"/>
      <c r="KBM121" s="77"/>
      <c r="KBN121" s="77"/>
      <c r="KBO121" s="77"/>
      <c r="KBP121" s="77"/>
      <c r="KBQ121" s="77"/>
      <c r="KBR121" s="77"/>
      <c r="KBS121" s="77"/>
      <c r="KBT121" s="77"/>
      <c r="KBU121" s="77"/>
      <c r="KBV121" s="77"/>
      <c r="KBW121" s="77"/>
      <c r="KBX121" s="77"/>
      <c r="KBY121" s="77"/>
      <c r="KBZ121" s="77"/>
      <c r="KCA121" s="77"/>
      <c r="KCB121" s="77"/>
      <c r="KCC121" s="77"/>
      <c r="KCD121" s="77"/>
      <c r="KCE121" s="77"/>
      <c r="KCF121" s="77"/>
      <c r="KCG121" s="77"/>
      <c r="KCH121" s="77"/>
      <c r="KCI121" s="77"/>
      <c r="KCJ121" s="77"/>
      <c r="KCK121" s="77"/>
      <c r="KCL121" s="77"/>
      <c r="KCM121" s="77"/>
      <c r="KCN121" s="77"/>
      <c r="KCO121" s="77"/>
      <c r="KCP121" s="77"/>
      <c r="KCQ121" s="77"/>
      <c r="KCR121" s="77"/>
      <c r="KCS121" s="77"/>
      <c r="KCT121" s="77"/>
      <c r="KCU121" s="77"/>
      <c r="KCV121" s="77"/>
      <c r="KCW121" s="77"/>
      <c r="KCX121" s="77"/>
      <c r="KCY121" s="77"/>
      <c r="KCZ121" s="77"/>
      <c r="KDA121" s="77"/>
      <c r="KDB121" s="77"/>
      <c r="KDC121" s="77"/>
      <c r="KDD121" s="77"/>
      <c r="KDE121" s="77"/>
      <c r="KDF121" s="77"/>
      <c r="KDG121" s="77"/>
      <c r="KDH121" s="77"/>
      <c r="KDI121" s="77"/>
      <c r="KDJ121" s="77"/>
      <c r="KDK121" s="77"/>
      <c r="KDL121" s="77"/>
      <c r="KDM121" s="77"/>
      <c r="KDN121" s="77"/>
      <c r="KDO121" s="77"/>
      <c r="KDP121" s="77"/>
      <c r="KDQ121" s="77"/>
      <c r="KDR121" s="77"/>
      <c r="KDS121" s="77"/>
      <c r="KDT121" s="77"/>
      <c r="KDU121" s="77"/>
      <c r="KDV121" s="77"/>
      <c r="KDW121" s="77"/>
      <c r="KDX121" s="77"/>
      <c r="KDY121" s="77"/>
      <c r="KDZ121" s="77"/>
      <c r="KEA121" s="77"/>
      <c r="KEB121" s="77"/>
      <c r="KEC121" s="77"/>
      <c r="KED121" s="77"/>
      <c r="KEE121" s="77"/>
      <c r="KEF121" s="77"/>
      <c r="KEG121" s="77"/>
      <c r="KEH121" s="77"/>
      <c r="KEI121" s="77"/>
      <c r="KEJ121" s="77"/>
      <c r="KEK121" s="77"/>
      <c r="KEL121" s="77"/>
      <c r="KEM121" s="77"/>
      <c r="KEN121" s="77"/>
      <c r="KEO121" s="77"/>
      <c r="KEP121" s="77"/>
      <c r="KEQ121" s="77"/>
      <c r="KER121" s="77"/>
      <c r="KES121" s="77"/>
      <c r="KET121" s="77"/>
      <c r="KEU121" s="77"/>
      <c r="KEV121" s="77"/>
      <c r="KEW121" s="77"/>
      <c r="KEX121" s="77"/>
      <c r="KEY121" s="77"/>
      <c r="KEZ121" s="77"/>
      <c r="KFA121" s="77"/>
      <c r="KFB121" s="77"/>
      <c r="KFC121" s="77"/>
      <c r="KFD121" s="77"/>
      <c r="KFE121" s="77"/>
      <c r="KFF121" s="77"/>
      <c r="KFG121" s="77"/>
      <c r="KFH121" s="77"/>
      <c r="KFI121" s="77"/>
      <c r="KFJ121" s="77"/>
      <c r="KFK121" s="77"/>
      <c r="KFL121" s="77"/>
      <c r="KFM121" s="77"/>
      <c r="KFN121" s="77"/>
      <c r="KFO121" s="77"/>
      <c r="KFP121" s="77"/>
      <c r="KFQ121" s="77"/>
      <c r="KFR121" s="77"/>
      <c r="KFS121" s="77"/>
      <c r="KFT121" s="77"/>
      <c r="KFU121" s="77"/>
      <c r="KFV121" s="77"/>
      <c r="KFW121" s="77"/>
      <c r="KFX121" s="77"/>
      <c r="KFY121" s="77"/>
      <c r="KFZ121" s="77"/>
      <c r="KGA121" s="77"/>
      <c r="KGB121" s="77"/>
      <c r="KGC121" s="77"/>
      <c r="KGD121" s="77"/>
      <c r="KGE121" s="77"/>
      <c r="KGF121" s="77"/>
      <c r="KGG121" s="77"/>
      <c r="KGH121" s="77"/>
      <c r="KGI121" s="77"/>
      <c r="KGJ121" s="77"/>
      <c r="KGK121" s="77"/>
      <c r="KGL121" s="77"/>
      <c r="KGM121" s="77"/>
      <c r="KGN121" s="77"/>
      <c r="KGO121" s="77"/>
      <c r="KGP121" s="77"/>
      <c r="KGQ121" s="77"/>
      <c r="KGR121" s="77"/>
      <c r="KGS121" s="77"/>
      <c r="KGT121" s="77"/>
      <c r="KGU121" s="77"/>
      <c r="KGV121" s="77"/>
      <c r="KGW121" s="77"/>
      <c r="KGX121" s="77"/>
      <c r="KGY121" s="77"/>
      <c r="KGZ121" s="77"/>
      <c r="KHA121" s="77"/>
      <c r="KHB121" s="77"/>
      <c r="KHC121" s="77"/>
      <c r="KHD121" s="77"/>
      <c r="KHE121" s="77"/>
      <c r="KHF121" s="77"/>
      <c r="KHG121" s="77"/>
      <c r="KHH121" s="77"/>
      <c r="KHI121" s="77"/>
      <c r="KHJ121" s="77"/>
      <c r="KHK121" s="77"/>
      <c r="KHL121" s="77"/>
      <c r="KHM121" s="77"/>
      <c r="KHN121" s="77"/>
      <c r="KHO121" s="77"/>
      <c r="KHP121" s="77"/>
      <c r="KHQ121" s="77"/>
      <c r="KHR121" s="77"/>
      <c r="KHS121" s="77"/>
      <c r="KHT121" s="77"/>
      <c r="KHU121" s="77"/>
      <c r="KHV121" s="77"/>
      <c r="KHW121" s="77"/>
      <c r="KHX121" s="77"/>
      <c r="KHY121" s="77"/>
      <c r="KHZ121" s="77"/>
      <c r="KIA121" s="77"/>
      <c r="KIB121" s="77"/>
      <c r="KIC121" s="77"/>
      <c r="KID121" s="77"/>
      <c r="KIE121" s="77"/>
      <c r="KIF121" s="77"/>
      <c r="KIG121" s="77"/>
      <c r="KIH121" s="77"/>
      <c r="KII121" s="77"/>
      <c r="KIJ121" s="77"/>
      <c r="KIK121" s="77"/>
      <c r="KIL121" s="77"/>
      <c r="KIM121" s="77"/>
      <c r="KIN121" s="77"/>
      <c r="KIO121" s="77"/>
      <c r="KIP121" s="77"/>
      <c r="KIQ121" s="77"/>
      <c r="KIR121" s="77"/>
      <c r="KIS121" s="77"/>
      <c r="KIT121" s="77"/>
      <c r="KIU121" s="77"/>
      <c r="KIV121" s="77"/>
      <c r="KIW121" s="77"/>
      <c r="KIX121" s="77"/>
      <c r="KIY121" s="77"/>
      <c r="KIZ121" s="77"/>
      <c r="KJA121" s="77"/>
      <c r="KJB121" s="77"/>
      <c r="KJC121" s="77"/>
      <c r="KJD121" s="77"/>
      <c r="KJE121" s="77"/>
      <c r="KJF121" s="77"/>
      <c r="KJG121" s="77"/>
      <c r="KJH121" s="77"/>
      <c r="KJI121" s="77"/>
      <c r="KJJ121" s="77"/>
      <c r="KJK121" s="77"/>
      <c r="KJL121" s="77"/>
      <c r="KJM121" s="77"/>
      <c r="KJN121" s="77"/>
      <c r="KJO121" s="77"/>
      <c r="KJP121" s="77"/>
      <c r="KJQ121" s="77"/>
      <c r="KJR121" s="77"/>
      <c r="KJS121" s="77"/>
      <c r="KJT121" s="77"/>
      <c r="KJU121" s="77"/>
      <c r="KJV121" s="77"/>
      <c r="KJW121" s="77"/>
      <c r="KJX121" s="77"/>
      <c r="KJY121" s="77"/>
      <c r="KJZ121" s="77"/>
      <c r="KKA121" s="77"/>
      <c r="KKB121" s="77"/>
      <c r="KKC121" s="77"/>
      <c r="KKD121" s="77"/>
      <c r="KKE121" s="77"/>
      <c r="KKF121" s="77"/>
      <c r="KKG121" s="77"/>
      <c r="KKH121" s="77"/>
      <c r="KKI121" s="77"/>
      <c r="KKJ121" s="77"/>
      <c r="KKK121" s="77"/>
      <c r="KKL121" s="77"/>
      <c r="KKM121" s="77"/>
      <c r="KKN121" s="77"/>
      <c r="KKO121" s="77"/>
      <c r="KKP121" s="77"/>
      <c r="KKQ121" s="77"/>
      <c r="KKR121" s="77"/>
      <c r="KKS121" s="77"/>
      <c r="KKT121" s="77"/>
      <c r="KKU121" s="77"/>
      <c r="KKV121" s="77"/>
      <c r="KKW121" s="77"/>
      <c r="KKX121" s="77"/>
      <c r="KKY121" s="77"/>
      <c r="KKZ121" s="77"/>
      <c r="KLA121" s="77"/>
      <c r="KLB121" s="77"/>
      <c r="KLC121" s="77"/>
      <c r="KLD121" s="77"/>
      <c r="KLE121" s="77"/>
      <c r="KLF121" s="77"/>
      <c r="KLG121" s="77"/>
      <c r="KLH121" s="77"/>
      <c r="KLI121" s="77"/>
      <c r="KLJ121" s="77"/>
      <c r="KLK121" s="77"/>
      <c r="KLL121" s="77"/>
      <c r="KLM121" s="77"/>
      <c r="KLN121" s="77"/>
      <c r="KLO121" s="77"/>
      <c r="KLP121" s="77"/>
      <c r="KLQ121" s="77"/>
      <c r="KLR121" s="77"/>
      <c r="KLS121" s="77"/>
      <c r="KLT121" s="77"/>
      <c r="KLU121" s="77"/>
      <c r="KLV121" s="77"/>
      <c r="KLW121" s="77"/>
      <c r="KLX121" s="77"/>
      <c r="KLY121" s="77"/>
      <c r="KLZ121" s="77"/>
      <c r="KMA121" s="77"/>
      <c r="KMB121" s="77"/>
      <c r="KMC121" s="77"/>
      <c r="KMD121" s="77"/>
      <c r="KME121" s="77"/>
      <c r="KMF121" s="77"/>
      <c r="KMG121" s="77"/>
      <c r="KMH121" s="77"/>
      <c r="KMI121" s="77"/>
      <c r="KMJ121" s="77"/>
      <c r="KMK121" s="77"/>
      <c r="KML121" s="77"/>
      <c r="KMM121" s="77"/>
      <c r="KMN121" s="77"/>
      <c r="KMO121" s="77"/>
      <c r="KMP121" s="77"/>
      <c r="KMQ121" s="77"/>
      <c r="KMR121" s="77"/>
      <c r="KMS121" s="77"/>
      <c r="KMT121" s="77"/>
      <c r="KMU121" s="77"/>
      <c r="KMV121" s="77"/>
      <c r="KMW121" s="77"/>
      <c r="KMX121" s="77"/>
      <c r="KMY121" s="77"/>
      <c r="KMZ121" s="77"/>
      <c r="KNA121" s="77"/>
      <c r="KNB121" s="77"/>
      <c r="KNC121" s="77"/>
      <c r="KND121" s="77"/>
      <c r="KNE121" s="77"/>
      <c r="KNF121" s="77"/>
      <c r="KNG121" s="77"/>
      <c r="KNH121" s="77"/>
      <c r="KNI121" s="77"/>
      <c r="KNJ121" s="77"/>
      <c r="KNK121" s="77"/>
      <c r="KNL121" s="77"/>
      <c r="KNM121" s="77"/>
      <c r="KNN121" s="77"/>
      <c r="KNO121" s="77"/>
      <c r="KNP121" s="77"/>
      <c r="KNQ121" s="77"/>
      <c r="KNR121" s="77"/>
      <c r="KNS121" s="77"/>
      <c r="KNT121" s="77"/>
      <c r="KNU121" s="77"/>
      <c r="KNV121" s="77"/>
      <c r="KNW121" s="77"/>
      <c r="KNX121" s="77"/>
      <c r="KNY121" s="77"/>
      <c r="KNZ121" s="77"/>
      <c r="KOA121" s="77"/>
      <c r="KOB121" s="77"/>
      <c r="KOC121" s="77"/>
      <c r="KOD121" s="77"/>
      <c r="KOE121" s="77"/>
      <c r="KOF121" s="77"/>
      <c r="KOG121" s="77"/>
      <c r="KOH121" s="77"/>
      <c r="KOI121" s="77"/>
      <c r="KOJ121" s="77"/>
      <c r="KOK121" s="77"/>
      <c r="KOL121" s="77"/>
      <c r="KOM121" s="77"/>
      <c r="KON121" s="77"/>
      <c r="KOO121" s="77"/>
      <c r="KOP121" s="77"/>
      <c r="KOQ121" s="77"/>
      <c r="KOR121" s="77"/>
      <c r="KOS121" s="77"/>
      <c r="KOT121" s="77"/>
      <c r="KOU121" s="77"/>
      <c r="KOV121" s="77"/>
      <c r="KOW121" s="77"/>
      <c r="KOX121" s="77"/>
      <c r="KOY121" s="77"/>
      <c r="KOZ121" s="77"/>
      <c r="KPA121" s="77"/>
      <c r="KPB121" s="77"/>
      <c r="KPC121" s="77"/>
      <c r="KPD121" s="77"/>
      <c r="KPE121" s="77"/>
      <c r="KPF121" s="77"/>
      <c r="KPG121" s="77"/>
      <c r="KPH121" s="77"/>
      <c r="KPI121" s="77"/>
      <c r="KPJ121" s="77"/>
      <c r="KPK121" s="77"/>
      <c r="KPL121" s="77"/>
      <c r="KPM121" s="77"/>
      <c r="KPN121" s="77"/>
      <c r="KPO121" s="77"/>
      <c r="KPP121" s="77"/>
      <c r="KPQ121" s="77"/>
      <c r="KPR121" s="77"/>
      <c r="KPS121" s="77"/>
      <c r="KPT121" s="77"/>
      <c r="KPU121" s="77"/>
      <c r="KPV121" s="77"/>
      <c r="KPW121" s="77"/>
      <c r="KPX121" s="77"/>
      <c r="KPY121" s="77"/>
      <c r="KPZ121" s="77"/>
      <c r="KQA121" s="77"/>
      <c r="KQB121" s="77"/>
      <c r="KQC121" s="77"/>
      <c r="KQD121" s="77"/>
      <c r="KQE121" s="77"/>
      <c r="KQF121" s="77"/>
      <c r="KQG121" s="77"/>
      <c r="KQH121" s="77"/>
      <c r="KQI121" s="77"/>
      <c r="KQJ121" s="77"/>
      <c r="KQK121" s="77"/>
      <c r="KQL121" s="77"/>
      <c r="KQM121" s="77"/>
      <c r="KQN121" s="77"/>
      <c r="KQO121" s="77"/>
      <c r="KQP121" s="77"/>
      <c r="KQQ121" s="77"/>
      <c r="KQR121" s="77"/>
      <c r="KQS121" s="77"/>
      <c r="KQT121" s="77"/>
      <c r="KQU121" s="77"/>
      <c r="KQV121" s="77"/>
      <c r="KQW121" s="77"/>
      <c r="KQX121" s="77"/>
      <c r="KQY121" s="77"/>
      <c r="KQZ121" s="77"/>
      <c r="KRA121" s="77"/>
      <c r="KRB121" s="77"/>
      <c r="KRC121" s="77"/>
      <c r="KRD121" s="77"/>
      <c r="KRE121" s="77"/>
      <c r="KRF121" s="77"/>
      <c r="KRG121" s="77"/>
      <c r="KRH121" s="77"/>
      <c r="KRI121" s="77"/>
      <c r="KRJ121" s="77"/>
      <c r="KRK121" s="77"/>
      <c r="KRL121" s="77"/>
      <c r="KRM121" s="77"/>
      <c r="KRN121" s="77"/>
      <c r="KRO121" s="77"/>
      <c r="KRP121" s="77"/>
      <c r="KRQ121" s="77"/>
      <c r="KRR121" s="77"/>
      <c r="KRS121" s="77"/>
      <c r="KRT121" s="77"/>
      <c r="KRU121" s="77"/>
      <c r="KRV121" s="77"/>
      <c r="KRW121" s="77"/>
      <c r="KRX121" s="77"/>
      <c r="KRY121" s="77"/>
      <c r="KRZ121" s="77"/>
      <c r="KSA121" s="77"/>
      <c r="KSB121" s="77"/>
      <c r="KSC121" s="77"/>
      <c r="KSD121" s="77"/>
      <c r="KSE121" s="77"/>
      <c r="KSF121" s="77"/>
      <c r="KSG121" s="77"/>
      <c r="KSH121" s="77"/>
      <c r="KSI121" s="77"/>
      <c r="KSJ121" s="77"/>
      <c r="KSK121" s="77"/>
      <c r="KSL121" s="77"/>
      <c r="KSM121" s="77"/>
      <c r="KSN121" s="77"/>
      <c r="KSO121" s="77"/>
      <c r="KSP121" s="77"/>
      <c r="KSQ121" s="77"/>
      <c r="KSR121" s="77"/>
      <c r="KSS121" s="77"/>
      <c r="KST121" s="77"/>
      <c r="KSU121" s="77"/>
      <c r="KSV121" s="77"/>
      <c r="KSW121" s="77"/>
      <c r="KSX121" s="77"/>
      <c r="KSY121" s="77"/>
      <c r="KSZ121" s="77"/>
      <c r="KTA121" s="77"/>
      <c r="KTB121" s="77"/>
      <c r="KTC121" s="77"/>
      <c r="KTD121" s="77"/>
      <c r="KTE121" s="77"/>
      <c r="KTF121" s="77"/>
      <c r="KTG121" s="77"/>
      <c r="KTH121" s="77"/>
      <c r="KTI121" s="77"/>
      <c r="KTJ121" s="77"/>
      <c r="KTK121" s="77"/>
      <c r="KTL121" s="77"/>
      <c r="KTM121" s="77"/>
      <c r="KTN121" s="77"/>
      <c r="KTO121" s="77"/>
      <c r="KTP121" s="77"/>
      <c r="KTQ121" s="77"/>
      <c r="KTR121" s="77"/>
      <c r="KTS121" s="77"/>
      <c r="KTT121" s="77"/>
      <c r="KTU121" s="77"/>
      <c r="KTV121" s="77"/>
      <c r="KTW121" s="77"/>
      <c r="KTX121" s="77"/>
      <c r="KTY121" s="77"/>
      <c r="KTZ121" s="77"/>
      <c r="KUA121" s="77"/>
      <c r="KUB121" s="77"/>
      <c r="KUC121" s="77"/>
      <c r="KUD121" s="77"/>
      <c r="KUE121" s="77"/>
      <c r="KUF121" s="77"/>
      <c r="KUG121" s="77"/>
      <c r="KUH121" s="77"/>
      <c r="KUI121" s="77"/>
      <c r="KUJ121" s="77"/>
      <c r="KUK121" s="77"/>
      <c r="KUL121" s="77"/>
      <c r="KUM121" s="77"/>
      <c r="KUN121" s="77"/>
      <c r="KUO121" s="77"/>
      <c r="KUP121" s="77"/>
      <c r="KUQ121" s="77"/>
      <c r="KUR121" s="77"/>
      <c r="KUS121" s="77"/>
      <c r="KUT121" s="77"/>
      <c r="KUU121" s="77"/>
      <c r="KUV121" s="77"/>
      <c r="KUW121" s="77"/>
      <c r="KUX121" s="77"/>
      <c r="KUY121" s="77"/>
      <c r="KUZ121" s="77"/>
      <c r="KVA121" s="77"/>
      <c r="KVB121" s="77"/>
      <c r="KVC121" s="77"/>
      <c r="KVD121" s="77"/>
      <c r="KVE121" s="77"/>
      <c r="KVF121" s="77"/>
      <c r="KVG121" s="77"/>
      <c r="KVH121" s="77"/>
      <c r="KVI121" s="77"/>
      <c r="KVJ121" s="77"/>
      <c r="KVK121" s="77"/>
      <c r="KVL121" s="77"/>
      <c r="KVM121" s="77"/>
      <c r="KVN121" s="77"/>
      <c r="KVO121" s="77"/>
      <c r="KVP121" s="77"/>
      <c r="KVQ121" s="77"/>
      <c r="KVR121" s="77"/>
      <c r="KVS121" s="77"/>
      <c r="KVT121" s="77"/>
      <c r="KVU121" s="77"/>
      <c r="KVV121" s="77"/>
      <c r="KVW121" s="77"/>
      <c r="KVX121" s="77"/>
      <c r="KVY121" s="77"/>
      <c r="KVZ121" s="77"/>
      <c r="KWA121" s="77"/>
      <c r="KWB121" s="77"/>
      <c r="KWC121" s="77"/>
      <c r="KWD121" s="77"/>
      <c r="KWE121" s="77"/>
      <c r="KWF121" s="77"/>
      <c r="KWG121" s="77"/>
      <c r="KWH121" s="77"/>
      <c r="KWI121" s="77"/>
      <c r="KWJ121" s="77"/>
      <c r="KWK121" s="77"/>
      <c r="KWL121" s="77"/>
      <c r="KWM121" s="77"/>
      <c r="KWN121" s="77"/>
      <c r="KWO121" s="77"/>
      <c r="KWP121" s="77"/>
      <c r="KWQ121" s="77"/>
      <c r="KWR121" s="77"/>
      <c r="KWS121" s="77"/>
      <c r="KWT121" s="77"/>
      <c r="KWU121" s="77"/>
      <c r="KWV121" s="77"/>
      <c r="KWW121" s="77"/>
      <c r="KWX121" s="77"/>
      <c r="KWY121" s="77"/>
      <c r="KWZ121" s="77"/>
      <c r="KXA121" s="77"/>
      <c r="KXB121" s="77"/>
      <c r="KXC121" s="77"/>
      <c r="KXD121" s="77"/>
      <c r="KXE121" s="77"/>
      <c r="KXF121" s="77"/>
      <c r="KXG121" s="77"/>
      <c r="KXH121" s="77"/>
      <c r="KXI121" s="77"/>
      <c r="KXJ121" s="77"/>
      <c r="KXK121" s="77"/>
      <c r="KXL121" s="77"/>
      <c r="KXM121" s="77"/>
      <c r="KXN121" s="77"/>
      <c r="KXO121" s="77"/>
      <c r="KXP121" s="77"/>
      <c r="KXQ121" s="77"/>
      <c r="KXR121" s="77"/>
      <c r="KXS121" s="77"/>
      <c r="KXT121" s="77"/>
      <c r="KXU121" s="77"/>
      <c r="KXV121" s="77"/>
      <c r="KXW121" s="77"/>
      <c r="KXX121" s="77"/>
      <c r="KXY121" s="77"/>
      <c r="KXZ121" s="77"/>
      <c r="KYA121" s="77"/>
      <c r="KYB121" s="77"/>
      <c r="KYC121" s="77"/>
      <c r="KYD121" s="77"/>
      <c r="KYE121" s="77"/>
      <c r="KYF121" s="77"/>
      <c r="KYG121" s="77"/>
      <c r="KYH121" s="77"/>
      <c r="KYI121" s="77"/>
      <c r="KYJ121" s="77"/>
      <c r="KYK121" s="77"/>
      <c r="KYL121" s="77"/>
      <c r="KYM121" s="77"/>
      <c r="KYN121" s="77"/>
      <c r="KYO121" s="77"/>
      <c r="KYP121" s="77"/>
      <c r="KYQ121" s="77"/>
      <c r="KYR121" s="77"/>
      <c r="KYS121" s="77"/>
      <c r="KYT121" s="77"/>
      <c r="KYU121" s="77"/>
      <c r="KYV121" s="77"/>
      <c r="KYW121" s="77"/>
      <c r="KYX121" s="77"/>
      <c r="KYY121" s="77"/>
      <c r="KYZ121" s="77"/>
      <c r="KZA121" s="77"/>
      <c r="KZB121" s="77"/>
      <c r="KZC121" s="77"/>
      <c r="KZD121" s="77"/>
      <c r="KZE121" s="77"/>
      <c r="KZF121" s="77"/>
      <c r="KZG121" s="77"/>
      <c r="KZH121" s="77"/>
      <c r="KZI121" s="77"/>
      <c r="KZJ121" s="77"/>
      <c r="KZK121" s="77"/>
      <c r="KZL121" s="77"/>
      <c r="KZM121" s="77"/>
      <c r="KZN121" s="77"/>
      <c r="KZO121" s="77"/>
      <c r="KZP121" s="77"/>
      <c r="KZQ121" s="77"/>
      <c r="KZR121" s="77"/>
      <c r="KZS121" s="77"/>
      <c r="KZT121" s="77"/>
      <c r="KZU121" s="77"/>
      <c r="KZV121" s="77"/>
      <c r="KZW121" s="77"/>
      <c r="KZX121" s="77"/>
      <c r="KZY121" s="77"/>
      <c r="KZZ121" s="77"/>
      <c r="LAA121" s="77"/>
      <c r="LAB121" s="77"/>
      <c r="LAC121" s="77"/>
      <c r="LAD121" s="77"/>
      <c r="LAE121" s="77"/>
      <c r="LAF121" s="77"/>
      <c r="LAG121" s="77"/>
      <c r="LAH121" s="77"/>
      <c r="LAI121" s="77"/>
      <c r="LAJ121" s="77"/>
      <c r="LAK121" s="77"/>
      <c r="LAL121" s="77"/>
      <c r="LAM121" s="77"/>
      <c r="LAN121" s="77"/>
      <c r="LAO121" s="77"/>
      <c r="LAP121" s="77"/>
      <c r="LAQ121" s="77"/>
      <c r="LAR121" s="77"/>
      <c r="LAS121" s="77"/>
      <c r="LAT121" s="77"/>
      <c r="LAU121" s="77"/>
      <c r="LAV121" s="77"/>
      <c r="LAW121" s="77"/>
      <c r="LAX121" s="77"/>
      <c r="LAY121" s="77"/>
      <c r="LAZ121" s="77"/>
      <c r="LBA121" s="77"/>
      <c r="LBB121" s="77"/>
      <c r="LBC121" s="77"/>
      <c r="LBD121" s="77"/>
      <c r="LBE121" s="77"/>
      <c r="LBF121" s="77"/>
      <c r="LBG121" s="77"/>
      <c r="LBH121" s="77"/>
      <c r="LBI121" s="77"/>
      <c r="LBJ121" s="77"/>
      <c r="LBK121" s="77"/>
      <c r="LBL121" s="77"/>
      <c r="LBM121" s="77"/>
      <c r="LBN121" s="77"/>
      <c r="LBO121" s="77"/>
      <c r="LBP121" s="77"/>
      <c r="LBQ121" s="77"/>
      <c r="LBR121" s="77"/>
      <c r="LBS121" s="77"/>
      <c r="LBT121" s="77"/>
      <c r="LBU121" s="77"/>
      <c r="LBV121" s="77"/>
      <c r="LBW121" s="77"/>
      <c r="LBX121" s="77"/>
      <c r="LBY121" s="77"/>
      <c r="LBZ121" s="77"/>
      <c r="LCA121" s="77"/>
      <c r="LCB121" s="77"/>
      <c r="LCC121" s="77"/>
      <c r="LCD121" s="77"/>
      <c r="LCE121" s="77"/>
      <c r="LCF121" s="77"/>
      <c r="LCG121" s="77"/>
      <c r="LCH121" s="77"/>
      <c r="LCI121" s="77"/>
      <c r="LCJ121" s="77"/>
      <c r="LCK121" s="77"/>
      <c r="LCL121" s="77"/>
      <c r="LCM121" s="77"/>
      <c r="LCN121" s="77"/>
      <c r="LCO121" s="77"/>
      <c r="LCP121" s="77"/>
      <c r="LCQ121" s="77"/>
      <c r="LCR121" s="77"/>
      <c r="LCS121" s="77"/>
      <c r="LCT121" s="77"/>
      <c r="LCU121" s="77"/>
      <c r="LCV121" s="77"/>
      <c r="LCW121" s="77"/>
      <c r="LCX121" s="77"/>
      <c r="LCY121" s="77"/>
      <c r="LCZ121" s="77"/>
      <c r="LDA121" s="77"/>
      <c r="LDB121" s="77"/>
      <c r="LDC121" s="77"/>
      <c r="LDD121" s="77"/>
      <c r="LDE121" s="77"/>
      <c r="LDF121" s="77"/>
      <c r="LDG121" s="77"/>
      <c r="LDH121" s="77"/>
      <c r="LDI121" s="77"/>
      <c r="LDJ121" s="77"/>
      <c r="LDK121" s="77"/>
      <c r="LDL121" s="77"/>
      <c r="LDM121" s="77"/>
      <c r="LDN121" s="77"/>
      <c r="LDO121" s="77"/>
      <c r="LDP121" s="77"/>
      <c r="LDQ121" s="77"/>
      <c r="LDR121" s="77"/>
      <c r="LDS121" s="77"/>
      <c r="LDT121" s="77"/>
      <c r="LDU121" s="77"/>
      <c r="LDV121" s="77"/>
      <c r="LDW121" s="77"/>
      <c r="LDX121" s="77"/>
      <c r="LDY121" s="77"/>
      <c r="LDZ121" s="77"/>
      <c r="LEA121" s="77"/>
      <c r="LEB121" s="77"/>
      <c r="LEC121" s="77"/>
      <c r="LED121" s="77"/>
      <c r="LEE121" s="77"/>
      <c r="LEF121" s="77"/>
      <c r="LEG121" s="77"/>
      <c r="LEH121" s="77"/>
      <c r="LEI121" s="77"/>
      <c r="LEJ121" s="77"/>
      <c r="LEK121" s="77"/>
      <c r="LEL121" s="77"/>
      <c r="LEM121" s="77"/>
      <c r="LEN121" s="77"/>
      <c r="LEO121" s="77"/>
      <c r="LEP121" s="77"/>
      <c r="LEQ121" s="77"/>
      <c r="LER121" s="77"/>
      <c r="LES121" s="77"/>
      <c r="LET121" s="77"/>
      <c r="LEU121" s="77"/>
      <c r="LEV121" s="77"/>
      <c r="LEW121" s="77"/>
      <c r="LEX121" s="77"/>
      <c r="LEY121" s="77"/>
      <c r="LEZ121" s="77"/>
      <c r="LFA121" s="77"/>
      <c r="LFB121" s="77"/>
      <c r="LFC121" s="77"/>
      <c r="LFD121" s="77"/>
      <c r="LFE121" s="77"/>
      <c r="LFF121" s="77"/>
      <c r="LFG121" s="77"/>
      <c r="LFH121" s="77"/>
      <c r="LFI121" s="77"/>
      <c r="LFJ121" s="77"/>
      <c r="LFK121" s="77"/>
      <c r="LFL121" s="77"/>
      <c r="LFM121" s="77"/>
      <c r="LFN121" s="77"/>
      <c r="LFO121" s="77"/>
      <c r="LFP121" s="77"/>
      <c r="LFQ121" s="77"/>
      <c r="LFR121" s="77"/>
      <c r="LFS121" s="77"/>
      <c r="LFT121" s="77"/>
      <c r="LFU121" s="77"/>
      <c r="LFV121" s="77"/>
      <c r="LFW121" s="77"/>
      <c r="LFX121" s="77"/>
      <c r="LFY121" s="77"/>
      <c r="LFZ121" s="77"/>
      <c r="LGA121" s="77"/>
      <c r="LGB121" s="77"/>
      <c r="LGC121" s="77"/>
      <c r="LGD121" s="77"/>
      <c r="LGE121" s="77"/>
      <c r="LGF121" s="77"/>
      <c r="LGG121" s="77"/>
      <c r="LGH121" s="77"/>
      <c r="LGI121" s="77"/>
      <c r="LGJ121" s="77"/>
      <c r="LGK121" s="77"/>
      <c r="LGL121" s="77"/>
      <c r="LGM121" s="77"/>
      <c r="LGN121" s="77"/>
      <c r="LGO121" s="77"/>
      <c r="LGP121" s="77"/>
      <c r="LGQ121" s="77"/>
      <c r="LGR121" s="77"/>
      <c r="LGS121" s="77"/>
      <c r="LGT121" s="77"/>
      <c r="LGU121" s="77"/>
      <c r="LGV121" s="77"/>
      <c r="LGW121" s="77"/>
      <c r="LGX121" s="77"/>
      <c r="LGY121" s="77"/>
      <c r="LGZ121" s="77"/>
      <c r="LHA121" s="77"/>
      <c r="LHB121" s="77"/>
      <c r="LHC121" s="77"/>
      <c r="LHD121" s="77"/>
      <c r="LHE121" s="77"/>
      <c r="LHF121" s="77"/>
      <c r="LHG121" s="77"/>
      <c r="LHH121" s="77"/>
      <c r="LHI121" s="77"/>
      <c r="LHJ121" s="77"/>
      <c r="LHK121" s="77"/>
      <c r="LHL121" s="77"/>
      <c r="LHM121" s="77"/>
      <c r="LHN121" s="77"/>
      <c r="LHO121" s="77"/>
      <c r="LHP121" s="77"/>
      <c r="LHQ121" s="77"/>
      <c r="LHR121" s="77"/>
      <c r="LHS121" s="77"/>
      <c r="LHT121" s="77"/>
      <c r="LHU121" s="77"/>
      <c r="LHV121" s="77"/>
      <c r="LHW121" s="77"/>
      <c r="LHX121" s="77"/>
      <c r="LHY121" s="77"/>
      <c r="LHZ121" s="77"/>
      <c r="LIA121" s="77"/>
      <c r="LIB121" s="77"/>
      <c r="LIC121" s="77"/>
      <c r="LID121" s="77"/>
      <c r="LIE121" s="77"/>
      <c r="LIF121" s="77"/>
      <c r="LIG121" s="77"/>
      <c r="LIH121" s="77"/>
      <c r="LII121" s="77"/>
      <c r="LIJ121" s="77"/>
      <c r="LIK121" s="77"/>
      <c r="LIL121" s="77"/>
      <c r="LIM121" s="77"/>
      <c r="LIN121" s="77"/>
      <c r="LIO121" s="77"/>
      <c r="LIP121" s="77"/>
      <c r="LIQ121" s="77"/>
      <c r="LIR121" s="77"/>
      <c r="LIS121" s="77"/>
      <c r="LIT121" s="77"/>
      <c r="LIU121" s="77"/>
      <c r="LIV121" s="77"/>
      <c r="LIW121" s="77"/>
      <c r="LIX121" s="77"/>
      <c r="LIY121" s="77"/>
      <c r="LIZ121" s="77"/>
      <c r="LJA121" s="77"/>
      <c r="LJB121" s="77"/>
      <c r="LJC121" s="77"/>
      <c r="LJD121" s="77"/>
      <c r="LJE121" s="77"/>
      <c r="LJF121" s="77"/>
      <c r="LJG121" s="77"/>
      <c r="LJH121" s="77"/>
      <c r="LJI121" s="77"/>
      <c r="LJJ121" s="77"/>
      <c r="LJK121" s="77"/>
      <c r="LJL121" s="77"/>
      <c r="LJM121" s="77"/>
      <c r="LJN121" s="77"/>
      <c r="LJO121" s="77"/>
      <c r="LJP121" s="77"/>
      <c r="LJQ121" s="77"/>
      <c r="LJR121" s="77"/>
      <c r="LJS121" s="77"/>
      <c r="LJT121" s="77"/>
      <c r="LJU121" s="77"/>
      <c r="LJV121" s="77"/>
      <c r="LJW121" s="77"/>
      <c r="LJX121" s="77"/>
      <c r="LJY121" s="77"/>
      <c r="LJZ121" s="77"/>
      <c r="LKA121" s="77"/>
      <c r="LKB121" s="77"/>
      <c r="LKC121" s="77"/>
      <c r="LKD121" s="77"/>
      <c r="LKE121" s="77"/>
      <c r="LKF121" s="77"/>
      <c r="LKG121" s="77"/>
      <c r="LKH121" s="77"/>
      <c r="LKI121" s="77"/>
      <c r="LKJ121" s="77"/>
      <c r="LKK121" s="77"/>
      <c r="LKL121" s="77"/>
      <c r="LKM121" s="77"/>
      <c r="LKN121" s="77"/>
      <c r="LKO121" s="77"/>
      <c r="LKP121" s="77"/>
      <c r="LKQ121" s="77"/>
      <c r="LKR121" s="77"/>
      <c r="LKS121" s="77"/>
      <c r="LKT121" s="77"/>
      <c r="LKU121" s="77"/>
      <c r="LKV121" s="77"/>
      <c r="LKW121" s="77"/>
      <c r="LKX121" s="77"/>
      <c r="LKY121" s="77"/>
      <c r="LKZ121" s="77"/>
      <c r="LLA121" s="77"/>
      <c r="LLB121" s="77"/>
      <c r="LLC121" s="77"/>
      <c r="LLD121" s="77"/>
      <c r="LLE121" s="77"/>
      <c r="LLF121" s="77"/>
      <c r="LLG121" s="77"/>
      <c r="LLH121" s="77"/>
      <c r="LLI121" s="77"/>
      <c r="LLJ121" s="77"/>
      <c r="LLK121" s="77"/>
      <c r="LLL121" s="77"/>
      <c r="LLM121" s="77"/>
      <c r="LLN121" s="77"/>
      <c r="LLO121" s="77"/>
      <c r="LLP121" s="77"/>
      <c r="LLQ121" s="77"/>
      <c r="LLR121" s="77"/>
      <c r="LLS121" s="77"/>
      <c r="LLT121" s="77"/>
      <c r="LLU121" s="77"/>
      <c r="LLV121" s="77"/>
      <c r="LLW121" s="77"/>
      <c r="LLX121" s="77"/>
      <c r="LLY121" s="77"/>
      <c r="LLZ121" s="77"/>
      <c r="LMA121" s="77"/>
      <c r="LMB121" s="77"/>
      <c r="LMC121" s="77"/>
      <c r="LMD121" s="77"/>
      <c r="LME121" s="77"/>
      <c r="LMF121" s="77"/>
      <c r="LMG121" s="77"/>
      <c r="LMH121" s="77"/>
      <c r="LMI121" s="77"/>
      <c r="LMJ121" s="77"/>
      <c r="LMK121" s="77"/>
      <c r="LML121" s="77"/>
      <c r="LMM121" s="77"/>
      <c r="LMN121" s="77"/>
      <c r="LMO121" s="77"/>
      <c r="LMP121" s="77"/>
      <c r="LMQ121" s="77"/>
      <c r="LMR121" s="77"/>
      <c r="LMS121" s="77"/>
      <c r="LMT121" s="77"/>
      <c r="LMU121" s="77"/>
      <c r="LMV121" s="77"/>
      <c r="LMW121" s="77"/>
      <c r="LMX121" s="77"/>
      <c r="LMY121" s="77"/>
      <c r="LMZ121" s="77"/>
      <c r="LNA121" s="77"/>
      <c r="LNB121" s="77"/>
      <c r="LNC121" s="77"/>
      <c r="LND121" s="77"/>
      <c r="LNE121" s="77"/>
      <c r="LNF121" s="77"/>
      <c r="LNG121" s="77"/>
      <c r="LNH121" s="77"/>
      <c r="LNI121" s="77"/>
      <c r="LNJ121" s="77"/>
      <c r="LNK121" s="77"/>
      <c r="LNL121" s="77"/>
      <c r="LNM121" s="77"/>
      <c r="LNN121" s="77"/>
      <c r="LNO121" s="77"/>
      <c r="LNP121" s="77"/>
      <c r="LNQ121" s="77"/>
      <c r="LNR121" s="77"/>
      <c r="LNS121" s="77"/>
      <c r="LNT121" s="77"/>
      <c r="LNU121" s="77"/>
      <c r="LNV121" s="77"/>
      <c r="LNW121" s="77"/>
      <c r="LNX121" s="77"/>
      <c r="LNY121" s="77"/>
      <c r="LNZ121" s="77"/>
      <c r="LOA121" s="77"/>
      <c r="LOB121" s="77"/>
      <c r="LOC121" s="77"/>
      <c r="LOD121" s="77"/>
      <c r="LOE121" s="77"/>
      <c r="LOF121" s="77"/>
      <c r="LOG121" s="77"/>
      <c r="LOH121" s="77"/>
      <c r="LOI121" s="77"/>
      <c r="LOJ121" s="77"/>
      <c r="LOK121" s="77"/>
      <c r="LOL121" s="77"/>
      <c r="LOM121" s="77"/>
      <c r="LON121" s="77"/>
      <c r="LOO121" s="77"/>
      <c r="LOP121" s="77"/>
      <c r="LOQ121" s="77"/>
      <c r="LOR121" s="77"/>
      <c r="LOS121" s="77"/>
      <c r="LOT121" s="77"/>
      <c r="LOU121" s="77"/>
      <c r="LOV121" s="77"/>
      <c r="LOW121" s="77"/>
      <c r="LOX121" s="77"/>
      <c r="LOY121" s="77"/>
      <c r="LOZ121" s="77"/>
      <c r="LPA121" s="77"/>
      <c r="LPB121" s="77"/>
      <c r="LPC121" s="77"/>
      <c r="LPD121" s="77"/>
      <c r="LPE121" s="77"/>
      <c r="LPF121" s="77"/>
      <c r="LPG121" s="77"/>
      <c r="LPH121" s="77"/>
      <c r="LPI121" s="77"/>
      <c r="LPJ121" s="77"/>
      <c r="LPK121" s="77"/>
      <c r="LPL121" s="77"/>
      <c r="LPM121" s="77"/>
      <c r="LPN121" s="77"/>
      <c r="LPO121" s="77"/>
      <c r="LPP121" s="77"/>
      <c r="LPQ121" s="77"/>
      <c r="LPR121" s="77"/>
      <c r="LPS121" s="77"/>
      <c r="LPT121" s="77"/>
      <c r="LPU121" s="77"/>
      <c r="LPV121" s="77"/>
      <c r="LPW121" s="77"/>
      <c r="LPX121" s="77"/>
      <c r="LPY121" s="77"/>
      <c r="LPZ121" s="77"/>
      <c r="LQA121" s="77"/>
      <c r="LQB121" s="77"/>
      <c r="LQC121" s="77"/>
      <c r="LQD121" s="77"/>
      <c r="LQE121" s="77"/>
      <c r="LQF121" s="77"/>
      <c r="LQG121" s="77"/>
      <c r="LQH121" s="77"/>
      <c r="LQI121" s="77"/>
      <c r="LQJ121" s="77"/>
      <c r="LQK121" s="77"/>
      <c r="LQL121" s="77"/>
      <c r="LQM121" s="77"/>
      <c r="LQN121" s="77"/>
      <c r="LQO121" s="77"/>
      <c r="LQP121" s="77"/>
      <c r="LQQ121" s="77"/>
      <c r="LQR121" s="77"/>
      <c r="LQS121" s="77"/>
      <c r="LQT121" s="77"/>
      <c r="LQU121" s="77"/>
      <c r="LQV121" s="77"/>
      <c r="LQW121" s="77"/>
      <c r="LQX121" s="77"/>
      <c r="LQY121" s="77"/>
      <c r="LQZ121" s="77"/>
      <c r="LRA121" s="77"/>
      <c r="LRB121" s="77"/>
      <c r="LRC121" s="77"/>
      <c r="LRD121" s="77"/>
      <c r="LRE121" s="77"/>
      <c r="LRF121" s="77"/>
      <c r="LRG121" s="77"/>
      <c r="LRH121" s="77"/>
      <c r="LRI121" s="77"/>
      <c r="LRJ121" s="77"/>
      <c r="LRK121" s="77"/>
      <c r="LRL121" s="77"/>
      <c r="LRM121" s="77"/>
      <c r="LRN121" s="77"/>
      <c r="LRO121" s="77"/>
      <c r="LRP121" s="77"/>
      <c r="LRQ121" s="77"/>
      <c r="LRR121" s="77"/>
      <c r="LRS121" s="77"/>
      <c r="LRT121" s="77"/>
      <c r="LRU121" s="77"/>
      <c r="LRV121" s="77"/>
      <c r="LRW121" s="77"/>
      <c r="LRX121" s="77"/>
      <c r="LRY121" s="77"/>
      <c r="LRZ121" s="77"/>
      <c r="LSA121" s="77"/>
      <c r="LSB121" s="77"/>
      <c r="LSC121" s="77"/>
      <c r="LSD121" s="77"/>
      <c r="LSE121" s="77"/>
      <c r="LSF121" s="77"/>
      <c r="LSG121" s="77"/>
      <c r="LSH121" s="77"/>
      <c r="LSI121" s="77"/>
      <c r="LSJ121" s="77"/>
      <c r="LSK121" s="77"/>
      <c r="LSL121" s="77"/>
      <c r="LSM121" s="77"/>
      <c r="LSN121" s="77"/>
      <c r="LSO121" s="77"/>
      <c r="LSP121" s="77"/>
      <c r="LSQ121" s="77"/>
      <c r="LSR121" s="77"/>
      <c r="LSS121" s="77"/>
      <c r="LST121" s="77"/>
      <c r="LSU121" s="77"/>
      <c r="LSV121" s="77"/>
      <c r="LSW121" s="77"/>
      <c r="LSX121" s="77"/>
      <c r="LSY121" s="77"/>
      <c r="LSZ121" s="77"/>
      <c r="LTA121" s="77"/>
      <c r="LTB121" s="77"/>
      <c r="LTC121" s="77"/>
      <c r="LTD121" s="77"/>
      <c r="LTE121" s="77"/>
      <c r="LTF121" s="77"/>
      <c r="LTG121" s="77"/>
      <c r="LTH121" s="77"/>
      <c r="LTI121" s="77"/>
      <c r="LTJ121" s="77"/>
      <c r="LTK121" s="77"/>
      <c r="LTL121" s="77"/>
      <c r="LTM121" s="77"/>
      <c r="LTN121" s="77"/>
      <c r="LTO121" s="77"/>
      <c r="LTP121" s="77"/>
      <c r="LTQ121" s="77"/>
      <c r="LTR121" s="77"/>
      <c r="LTS121" s="77"/>
      <c r="LTT121" s="77"/>
      <c r="LTU121" s="77"/>
      <c r="LTV121" s="77"/>
      <c r="LTW121" s="77"/>
      <c r="LTX121" s="77"/>
      <c r="LTY121" s="77"/>
      <c r="LTZ121" s="77"/>
      <c r="LUA121" s="77"/>
      <c r="LUB121" s="77"/>
      <c r="LUC121" s="77"/>
      <c r="LUD121" s="77"/>
      <c r="LUE121" s="77"/>
      <c r="LUF121" s="77"/>
      <c r="LUG121" s="77"/>
      <c r="LUH121" s="77"/>
      <c r="LUI121" s="77"/>
      <c r="LUJ121" s="77"/>
      <c r="LUK121" s="77"/>
      <c r="LUL121" s="77"/>
      <c r="LUM121" s="77"/>
      <c r="LUN121" s="77"/>
      <c r="LUO121" s="77"/>
      <c r="LUP121" s="77"/>
      <c r="LUQ121" s="77"/>
      <c r="LUR121" s="77"/>
      <c r="LUS121" s="77"/>
      <c r="LUT121" s="77"/>
      <c r="LUU121" s="77"/>
      <c r="LUV121" s="77"/>
      <c r="LUW121" s="77"/>
      <c r="LUX121" s="77"/>
      <c r="LUY121" s="77"/>
      <c r="LUZ121" s="77"/>
      <c r="LVA121" s="77"/>
      <c r="LVB121" s="77"/>
      <c r="LVC121" s="77"/>
      <c r="LVD121" s="77"/>
      <c r="LVE121" s="77"/>
      <c r="LVF121" s="77"/>
      <c r="LVG121" s="77"/>
      <c r="LVH121" s="77"/>
      <c r="LVI121" s="77"/>
      <c r="LVJ121" s="77"/>
      <c r="LVK121" s="77"/>
      <c r="LVL121" s="77"/>
      <c r="LVM121" s="77"/>
      <c r="LVN121" s="77"/>
      <c r="LVO121" s="77"/>
      <c r="LVP121" s="77"/>
      <c r="LVQ121" s="77"/>
      <c r="LVR121" s="77"/>
      <c r="LVS121" s="77"/>
      <c r="LVT121" s="77"/>
      <c r="LVU121" s="77"/>
      <c r="LVV121" s="77"/>
      <c r="LVW121" s="77"/>
      <c r="LVX121" s="77"/>
      <c r="LVY121" s="77"/>
      <c r="LVZ121" s="77"/>
      <c r="LWA121" s="77"/>
      <c r="LWB121" s="77"/>
      <c r="LWC121" s="77"/>
      <c r="LWD121" s="77"/>
      <c r="LWE121" s="77"/>
      <c r="LWF121" s="77"/>
      <c r="LWG121" s="77"/>
      <c r="LWH121" s="77"/>
      <c r="LWI121" s="77"/>
      <c r="LWJ121" s="77"/>
      <c r="LWK121" s="77"/>
      <c r="LWL121" s="77"/>
      <c r="LWM121" s="77"/>
      <c r="LWN121" s="77"/>
      <c r="LWO121" s="77"/>
      <c r="LWP121" s="77"/>
      <c r="LWQ121" s="77"/>
      <c r="LWR121" s="77"/>
      <c r="LWS121" s="77"/>
      <c r="LWT121" s="77"/>
      <c r="LWU121" s="77"/>
      <c r="LWV121" s="77"/>
      <c r="LWW121" s="77"/>
      <c r="LWX121" s="77"/>
      <c r="LWY121" s="77"/>
      <c r="LWZ121" s="77"/>
      <c r="LXA121" s="77"/>
      <c r="LXB121" s="77"/>
      <c r="LXC121" s="77"/>
      <c r="LXD121" s="77"/>
      <c r="LXE121" s="77"/>
      <c r="LXF121" s="77"/>
      <c r="LXG121" s="77"/>
      <c r="LXH121" s="77"/>
      <c r="LXI121" s="77"/>
      <c r="LXJ121" s="77"/>
      <c r="LXK121" s="77"/>
      <c r="LXL121" s="77"/>
      <c r="LXM121" s="77"/>
      <c r="LXN121" s="77"/>
      <c r="LXO121" s="77"/>
      <c r="LXP121" s="77"/>
      <c r="LXQ121" s="77"/>
      <c r="LXR121" s="77"/>
      <c r="LXS121" s="77"/>
      <c r="LXT121" s="77"/>
      <c r="LXU121" s="77"/>
      <c r="LXV121" s="77"/>
      <c r="LXW121" s="77"/>
      <c r="LXX121" s="77"/>
      <c r="LXY121" s="77"/>
      <c r="LXZ121" s="77"/>
      <c r="LYA121" s="77"/>
      <c r="LYB121" s="77"/>
      <c r="LYC121" s="77"/>
      <c r="LYD121" s="77"/>
      <c r="LYE121" s="77"/>
      <c r="LYF121" s="77"/>
      <c r="LYG121" s="77"/>
      <c r="LYH121" s="77"/>
      <c r="LYI121" s="77"/>
      <c r="LYJ121" s="77"/>
      <c r="LYK121" s="77"/>
      <c r="LYL121" s="77"/>
      <c r="LYM121" s="77"/>
      <c r="LYN121" s="77"/>
      <c r="LYO121" s="77"/>
      <c r="LYP121" s="77"/>
      <c r="LYQ121" s="77"/>
      <c r="LYR121" s="77"/>
      <c r="LYS121" s="77"/>
      <c r="LYT121" s="77"/>
      <c r="LYU121" s="77"/>
      <c r="LYV121" s="77"/>
      <c r="LYW121" s="77"/>
      <c r="LYX121" s="77"/>
      <c r="LYY121" s="77"/>
      <c r="LYZ121" s="77"/>
      <c r="LZA121" s="77"/>
      <c r="LZB121" s="77"/>
      <c r="LZC121" s="77"/>
      <c r="LZD121" s="77"/>
      <c r="LZE121" s="77"/>
      <c r="LZF121" s="77"/>
      <c r="LZG121" s="77"/>
      <c r="LZH121" s="77"/>
      <c r="LZI121" s="77"/>
      <c r="LZJ121" s="77"/>
      <c r="LZK121" s="77"/>
      <c r="LZL121" s="77"/>
      <c r="LZM121" s="77"/>
      <c r="LZN121" s="77"/>
      <c r="LZO121" s="77"/>
      <c r="LZP121" s="77"/>
      <c r="LZQ121" s="77"/>
      <c r="LZR121" s="77"/>
      <c r="LZS121" s="77"/>
      <c r="LZT121" s="77"/>
      <c r="LZU121" s="77"/>
      <c r="LZV121" s="77"/>
      <c r="LZW121" s="77"/>
      <c r="LZX121" s="77"/>
      <c r="LZY121" s="77"/>
      <c r="LZZ121" s="77"/>
      <c r="MAA121" s="77"/>
      <c r="MAB121" s="77"/>
      <c r="MAC121" s="77"/>
      <c r="MAD121" s="77"/>
      <c r="MAE121" s="77"/>
      <c r="MAF121" s="77"/>
      <c r="MAG121" s="77"/>
      <c r="MAH121" s="77"/>
      <c r="MAI121" s="77"/>
      <c r="MAJ121" s="77"/>
      <c r="MAK121" s="77"/>
      <c r="MAL121" s="77"/>
      <c r="MAM121" s="77"/>
      <c r="MAN121" s="77"/>
      <c r="MAO121" s="77"/>
      <c r="MAP121" s="77"/>
      <c r="MAQ121" s="77"/>
      <c r="MAR121" s="77"/>
      <c r="MAS121" s="77"/>
      <c r="MAT121" s="77"/>
      <c r="MAU121" s="77"/>
      <c r="MAV121" s="77"/>
      <c r="MAW121" s="77"/>
      <c r="MAX121" s="77"/>
      <c r="MAY121" s="77"/>
      <c r="MAZ121" s="77"/>
      <c r="MBA121" s="77"/>
      <c r="MBB121" s="77"/>
      <c r="MBC121" s="77"/>
      <c r="MBD121" s="77"/>
      <c r="MBE121" s="77"/>
      <c r="MBF121" s="77"/>
      <c r="MBG121" s="77"/>
      <c r="MBH121" s="77"/>
      <c r="MBI121" s="77"/>
      <c r="MBJ121" s="77"/>
      <c r="MBK121" s="77"/>
      <c r="MBL121" s="77"/>
      <c r="MBM121" s="77"/>
      <c r="MBN121" s="77"/>
      <c r="MBO121" s="77"/>
      <c r="MBP121" s="77"/>
      <c r="MBQ121" s="77"/>
      <c r="MBR121" s="77"/>
      <c r="MBS121" s="77"/>
      <c r="MBT121" s="77"/>
      <c r="MBU121" s="77"/>
      <c r="MBV121" s="77"/>
      <c r="MBW121" s="77"/>
      <c r="MBX121" s="77"/>
      <c r="MBY121" s="77"/>
      <c r="MBZ121" s="77"/>
      <c r="MCA121" s="77"/>
      <c r="MCB121" s="77"/>
      <c r="MCC121" s="77"/>
      <c r="MCD121" s="77"/>
      <c r="MCE121" s="77"/>
      <c r="MCF121" s="77"/>
      <c r="MCG121" s="77"/>
      <c r="MCH121" s="77"/>
      <c r="MCI121" s="77"/>
      <c r="MCJ121" s="77"/>
      <c r="MCK121" s="77"/>
      <c r="MCL121" s="77"/>
      <c r="MCM121" s="77"/>
      <c r="MCN121" s="77"/>
      <c r="MCO121" s="77"/>
      <c r="MCP121" s="77"/>
      <c r="MCQ121" s="77"/>
      <c r="MCR121" s="77"/>
      <c r="MCS121" s="77"/>
      <c r="MCT121" s="77"/>
      <c r="MCU121" s="77"/>
      <c r="MCV121" s="77"/>
      <c r="MCW121" s="77"/>
      <c r="MCX121" s="77"/>
      <c r="MCY121" s="77"/>
      <c r="MCZ121" s="77"/>
      <c r="MDA121" s="77"/>
      <c r="MDB121" s="77"/>
      <c r="MDC121" s="77"/>
      <c r="MDD121" s="77"/>
      <c r="MDE121" s="77"/>
      <c r="MDF121" s="77"/>
      <c r="MDG121" s="77"/>
      <c r="MDH121" s="77"/>
      <c r="MDI121" s="77"/>
      <c r="MDJ121" s="77"/>
      <c r="MDK121" s="77"/>
      <c r="MDL121" s="77"/>
      <c r="MDM121" s="77"/>
      <c r="MDN121" s="77"/>
      <c r="MDO121" s="77"/>
      <c r="MDP121" s="77"/>
      <c r="MDQ121" s="77"/>
      <c r="MDR121" s="77"/>
      <c r="MDS121" s="77"/>
      <c r="MDT121" s="77"/>
      <c r="MDU121" s="77"/>
      <c r="MDV121" s="77"/>
      <c r="MDW121" s="77"/>
      <c r="MDX121" s="77"/>
      <c r="MDY121" s="77"/>
      <c r="MDZ121" s="77"/>
      <c r="MEA121" s="77"/>
      <c r="MEB121" s="77"/>
      <c r="MEC121" s="77"/>
      <c r="MED121" s="77"/>
      <c r="MEE121" s="77"/>
      <c r="MEF121" s="77"/>
      <c r="MEG121" s="77"/>
      <c r="MEH121" s="77"/>
      <c r="MEI121" s="77"/>
      <c r="MEJ121" s="77"/>
      <c r="MEK121" s="77"/>
      <c r="MEL121" s="77"/>
      <c r="MEM121" s="77"/>
      <c r="MEN121" s="77"/>
      <c r="MEO121" s="77"/>
      <c r="MEP121" s="77"/>
      <c r="MEQ121" s="77"/>
      <c r="MER121" s="77"/>
      <c r="MES121" s="77"/>
      <c r="MET121" s="77"/>
      <c r="MEU121" s="77"/>
      <c r="MEV121" s="77"/>
      <c r="MEW121" s="77"/>
      <c r="MEX121" s="77"/>
      <c r="MEY121" s="77"/>
      <c r="MEZ121" s="77"/>
      <c r="MFA121" s="77"/>
      <c r="MFB121" s="77"/>
      <c r="MFC121" s="77"/>
      <c r="MFD121" s="77"/>
      <c r="MFE121" s="77"/>
      <c r="MFF121" s="77"/>
      <c r="MFG121" s="77"/>
      <c r="MFH121" s="77"/>
      <c r="MFI121" s="77"/>
      <c r="MFJ121" s="77"/>
      <c r="MFK121" s="77"/>
      <c r="MFL121" s="77"/>
      <c r="MFM121" s="77"/>
      <c r="MFN121" s="77"/>
      <c r="MFO121" s="77"/>
      <c r="MFP121" s="77"/>
      <c r="MFQ121" s="77"/>
      <c r="MFR121" s="77"/>
      <c r="MFS121" s="77"/>
      <c r="MFT121" s="77"/>
      <c r="MFU121" s="77"/>
      <c r="MFV121" s="77"/>
      <c r="MFW121" s="77"/>
      <c r="MFX121" s="77"/>
      <c r="MFY121" s="77"/>
      <c r="MFZ121" s="77"/>
      <c r="MGA121" s="77"/>
      <c r="MGB121" s="77"/>
      <c r="MGC121" s="77"/>
      <c r="MGD121" s="77"/>
      <c r="MGE121" s="77"/>
      <c r="MGF121" s="77"/>
      <c r="MGG121" s="77"/>
      <c r="MGH121" s="77"/>
      <c r="MGI121" s="77"/>
      <c r="MGJ121" s="77"/>
      <c r="MGK121" s="77"/>
      <c r="MGL121" s="77"/>
      <c r="MGM121" s="77"/>
      <c r="MGN121" s="77"/>
      <c r="MGO121" s="77"/>
      <c r="MGP121" s="77"/>
      <c r="MGQ121" s="77"/>
      <c r="MGR121" s="77"/>
      <c r="MGS121" s="77"/>
      <c r="MGT121" s="77"/>
      <c r="MGU121" s="77"/>
      <c r="MGV121" s="77"/>
      <c r="MGW121" s="77"/>
      <c r="MGX121" s="77"/>
      <c r="MGY121" s="77"/>
      <c r="MGZ121" s="77"/>
      <c r="MHA121" s="77"/>
      <c r="MHB121" s="77"/>
      <c r="MHC121" s="77"/>
      <c r="MHD121" s="77"/>
      <c r="MHE121" s="77"/>
      <c r="MHF121" s="77"/>
      <c r="MHG121" s="77"/>
      <c r="MHH121" s="77"/>
      <c r="MHI121" s="77"/>
      <c r="MHJ121" s="77"/>
      <c r="MHK121" s="77"/>
      <c r="MHL121" s="77"/>
      <c r="MHM121" s="77"/>
      <c r="MHN121" s="77"/>
      <c r="MHO121" s="77"/>
      <c r="MHP121" s="77"/>
      <c r="MHQ121" s="77"/>
      <c r="MHR121" s="77"/>
      <c r="MHS121" s="77"/>
      <c r="MHT121" s="77"/>
      <c r="MHU121" s="77"/>
      <c r="MHV121" s="77"/>
      <c r="MHW121" s="77"/>
      <c r="MHX121" s="77"/>
      <c r="MHY121" s="77"/>
      <c r="MHZ121" s="77"/>
      <c r="MIA121" s="77"/>
      <c r="MIB121" s="77"/>
      <c r="MIC121" s="77"/>
      <c r="MID121" s="77"/>
      <c r="MIE121" s="77"/>
      <c r="MIF121" s="77"/>
      <c r="MIG121" s="77"/>
      <c r="MIH121" s="77"/>
      <c r="MII121" s="77"/>
      <c r="MIJ121" s="77"/>
      <c r="MIK121" s="77"/>
      <c r="MIL121" s="77"/>
      <c r="MIM121" s="77"/>
      <c r="MIN121" s="77"/>
      <c r="MIO121" s="77"/>
      <c r="MIP121" s="77"/>
      <c r="MIQ121" s="77"/>
      <c r="MIR121" s="77"/>
      <c r="MIS121" s="77"/>
      <c r="MIT121" s="77"/>
      <c r="MIU121" s="77"/>
      <c r="MIV121" s="77"/>
      <c r="MIW121" s="77"/>
      <c r="MIX121" s="77"/>
      <c r="MIY121" s="77"/>
      <c r="MIZ121" s="77"/>
      <c r="MJA121" s="77"/>
      <c r="MJB121" s="77"/>
      <c r="MJC121" s="77"/>
      <c r="MJD121" s="77"/>
      <c r="MJE121" s="77"/>
      <c r="MJF121" s="77"/>
      <c r="MJG121" s="77"/>
      <c r="MJH121" s="77"/>
      <c r="MJI121" s="77"/>
      <c r="MJJ121" s="77"/>
      <c r="MJK121" s="77"/>
      <c r="MJL121" s="77"/>
      <c r="MJM121" s="77"/>
      <c r="MJN121" s="77"/>
      <c r="MJO121" s="77"/>
      <c r="MJP121" s="77"/>
      <c r="MJQ121" s="77"/>
      <c r="MJR121" s="77"/>
      <c r="MJS121" s="77"/>
      <c r="MJT121" s="77"/>
      <c r="MJU121" s="77"/>
      <c r="MJV121" s="77"/>
      <c r="MJW121" s="77"/>
      <c r="MJX121" s="77"/>
      <c r="MJY121" s="77"/>
      <c r="MJZ121" s="77"/>
      <c r="MKA121" s="77"/>
      <c r="MKB121" s="77"/>
      <c r="MKC121" s="77"/>
      <c r="MKD121" s="77"/>
      <c r="MKE121" s="77"/>
      <c r="MKF121" s="77"/>
      <c r="MKG121" s="77"/>
      <c r="MKH121" s="77"/>
      <c r="MKI121" s="77"/>
      <c r="MKJ121" s="77"/>
      <c r="MKK121" s="77"/>
      <c r="MKL121" s="77"/>
      <c r="MKM121" s="77"/>
      <c r="MKN121" s="77"/>
      <c r="MKO121" s="77"/>
      <c r="MKP121" s="77"/>
      <c r="MKQ121" s="77"/>
      <c r="MKR121" s="77"/>
      <c r="MKS121" s="77"/>
      <c r="MKT121" s="77"/>
      <c r="MKU121" s="77"/>
      <c r="MKV121" s="77"/>
      <c r="MKW121" s="77"/>
      <c r="MKX121" s="77"/>
      <c r="MKY121" s="77"/>
      <c r="MKZ121" s="77"/>
      <c r="MLA121" s="77"/>
      <c r="MLB121" s="77"/>
      <c r="MLC121" s="77"/>
      <c r="MLD121" s="77"/>
      <c r="MLE121" s="77"/>
      <c r="MLF121" s="77"/>
      <c r="MLG121" s="77"/>
      <c r="MLH121" s="77"/>
      <c r="MLI121" s="77"/>
      <c r="MLJ121" s="77"/>
      <c r="MLK121" s="77"/>
      <c r="MLL121" s="77"/>
      <c r="MLM121" s="77"/>
      <c r="MLN121" s="77"/>
      <c r="MLO121" s="77"/>
      <c r="MLP121" s="77"/>
      <c r="MLQ121" s="77"/>
      <c r="MLR121" s="77"/>
      <c r="MLS121" s="77"/>
      <c r="MLT121" s="77"/>
      <c r="MLU121" s="77"/>
      <c r="MLV121" s="77"/>
      <c r="MLW121" s="77"/>
      <c r="MLX121" s="77"/>
      <c r="MLY121" s="77"/>
      <c r="MLZ121" s="77"/>
      <c r="MMA121" s="77"/>
      <c r="MMB121" s="77"/>
      <c r="MMC121" s="77"/>
      <c r="MMD121" s="77"/>
      <c r="MME121" s="77"/>
      <c r="MMF121" s="77"/>
      <c r="MMG121" s="77"/>
      <c r="MMH121" s="77"/>
      <c r="MMI121" s="77"/>
      <c r="MMJ121" s="77"/>
      <c r="MMK121" s="77"/>
      <c r="MML121" s="77"/>
      <c r="MMM121" s="77"/>
      <c r="MMN121" s="77"/>
      <c r="MMO121" s="77"/>
      <c r="MMP121" s="77"/>
      <c r="MMQ121" s="77"/>
      <c r="MMR121" s="77"/>
      <c r="MMS121" s="77"/>
      <c r="MMT121" s="77"/>
      <c r="MMU121" s="77"/>
      <c r="MMV121" s="77"/>
      <c r="MMW121" s="77"/>
      <c r="MMX121" s="77"/>
      <c r="MMY121" s="77"/>
      <c r="MMZ121" s="77"/>
      <c r="MNA121" s="77"/>
      <c r="MNB121" s="77"/>
      <c r="MNC121" s="77"/>
      <c r="MND121" s="77"/>
      <c r="MNE121" s="77"/>
      <c r="MNF121" s="77"/>
      <c r="MNG121" s="77"/>
      <c r="MNH121" s="77"/>
      <c r="MNI121" s="77"/>
      <c r="MNJ121" s="77"/>
      <c r="MNK121" s="77"/>
      <c r="MNL121" s="77"/>
      <c r="MNM121" s="77"/>
      <c r="MNN121" s="77"/>
      <c r="MNO121" s="77"/>
      <c r="MNP121" s="77"/>
      <c r="MNQ121" s="77"/>
      <c r="MNR121" s="77"/>
      <c r="MNS121" s="77"/>
      <c r="MNT121" s="77"/>
      <c r="MNU121" s="77"/>
      <c r="MNV121" s="77"/>
      <c r="MNW121" s="77"/>
      <c r="MNX121" s="77"/>
      <c r="MNY121" s="77"/>
      <c r="MNZ121" s="77"/>
      <c r="MOA121" s="77"/>
      <c r="MOB121" s="77"/>
      <c r="MOC121" s="77"/>
      <c r="MOD121" s="77"/>
      <c r="MOE121" s="77"/>
      <c r="MOF121" s="77"/>
      <c r="MOG121" s="77"/>
      <c r="MOH121" s="77"/>
      <c r="MOI121" s="77"/>
      <c r="MOJ121" s="77"/>
      <c r="MOK121" s="77"/>
      <c r="MOL121" s="77"/>
      <c r="MOM121" s="77"/>
      <c r="MON121" s="77"/>
      <c r="MOO121" s="77"/>
      <c r="MOP121" s="77"/>
      <c r="MOQ121" s="77"/>
      <c r="MOR121" s="77"/>
      <c r="MOS121" s="77"/>
      <c r="MOT121" s="77"/>
      <c r="MOU121" s="77"/>
      <c r="MOV121" s="77"/>
      <c r="MOW121" s="77"/>
      <c r="MOX121" s="77"/>
      <c r="MOY121" s="77"/>
      <c r="MOZ121" s="77"/>
      <c r="MPA121" s="77"/>
      <c r="MPB121" s="77"/>
      <c r="MPC121" s="77"/>
      <c r="MPD121" s="77"/>
      <c r="MPE121" s="77"/>
      <c r="MPF121" s="77"/>
      <c r="MPG121" s="77"/>
      <c r="MPH121" s="77"/>
      <c r="MPI121" s="77"/>
      <c r="MPJ121" s="77"/>
      <c r="MPK121" s="77"/>
      <c r="MPL121" s="77"/>
      <c r="MPM121" s="77"/>
      <c r="MPN121" s="77"/>
      <c r="MPO121" s="77"/>
      <c r="MPP121" s="77"/>
      <c r="MPQ121" s="77"/>
      <c r="MPR121" s="77"/>
      <c r="MPS121" s="77"/>
      <c r="MPT121" s="77"/>
      <c r="MPU121" s="77"/>
      <c r="MPV121" s="77"/>
      <c r="MPW121" s="77"/>
      <c r="MPX121" s="77"/>
      <c r="MPY121" s="77"/>
      <c r="MPZ121" s="77"/>
      <c r="MQA121" s="77"/>
      <c r="MQB121" s="77"/>
      <c r="MQC121" s="77"/>
      <c r="MQD121" s="77"/>
      <c r="MQE121" s="77"/>
      <c r="MQF121" s="77"/>
      <c r="MQG121" s="77"/>
      <c r="MQH121" s="77"/>
      <c r="MQI121" s="77"/>
      <c r="MQJ121" s="77"/>
      <c r="MQK121" s="77"/>
      <c r="MQL121" s="77"/>
      <c r="MQM121" s="77"/>
      <c r="MQN121" s="77"/>
      <c r="MQO121" s="77"/>
      <c r="MQP121" s="77"/>
      <c r="MQQ121" s="77"/>
      <c r="MQR121" s="77"/>
      <c r="MQS121" s="77"/>
      <c r="MQT121" s="77"/>
      <c r="MQU121" s="77"/>
      <c r="MQV121" s="77"/>
      <c r="MQW121" s="77"/>
      <c r="MQX121" s="77"/>
      <c r="MQY121" s="77"/>
      <c r="MQZ121" s="77"/>
      <c r="MRA121" s="77"/>
      <c r="MRB121" s="77"/>
      <c r="MRC121" s="77"/>
      <c r="MRD121" s="77"/>
      <c r="MRE121" s="77"/>
      <c r="MRF121" s="77"/>
      <c r="MRG121" s="77"/>
      <c r="MRH121" s="77"/>
      <c r="MRI121" s="77"/>
      <c r="MRJ121" s="77"/>
      <c r="MRK121" s="77"/>
      <c r="MRL121" s="77"/>
      <c r="MRM121" s="77"/>
      <c r="MRN121" s="77"/>
      <c r="MRO121" s="77"/>
      <c r="MRP121" s="77"/>
      <c r="MRQ121" s="77"/>
      <c r="MRR121" s="77"/>
      <c r="MRS121" s="77"/>
      <c r="MRT121" s="77"/>
      <c r="MRU121" s="77"/>
      <c r="MRV121" s="77"/>
      <c r="MRW121" s="77"/>
      <c r="MRX121" s="77"/>
      <c r="MRY121" s="77"/>
      <c r="MRZ121" s="77"/>
      <c r="MSA121" s="77"/>
      <c r="MSB121" s="77"/>
      <c r="MSC121" s="77"/>
      <c r="MSD121" s="77"/>
      <c r="MSE121" s="77"/>
      <c r="MSF121" s="77"/>
      <c r="MSG121" s="77"/>
      <c r="MSH121" s="77"/>
      <c r="MSI121" s="77"/>
      <c r="MSJ121" s="77"/>
      <c r="MSK121" s="77"/>
      <c r="MSL121" s="77"/>
      <c r="MSM121" s="77"/>
      <c r="MSN121" s="77"/>
      <c r="MSO121" s="77"/>
      <c r="MSP121" s="77"/>
      <c r="MSQ121" s="77"/>
      <c r="MSR121" s="77"/>
      <c r="MSS121" s="77"/>
      <c r="MST121" s="77"/>
      <c r="MSU121" s="77"/>
      <c r="MSV121" s="77"/>
      <c r="MSW121" s="77"/>
      <c r="MSX121" s="77"/>
      <c r="MSY121" s="77"/>
      <c r="MSZ121" s="77"/>
      <c r="MTA121" s="77"/>
      <c r="MTB121" s="77"/>
      <c r="MTC121" s="77"/>
      <c r="MTD121" s="77"/>
      <c r="MTE121" s="77"/>
      <c r="MTF121" s="77"/>
      <c r="MTG121" s="77"/>
      <c r="MTH121" s="77"/>
      <c r="MTI121" s="77"/>
      <c r="MTJ121" s="77"/>
      <c r="MTK121" s="77"/>
      <c r="MTL121" s="77"/>
      <c r="MTM121" s="77"/>
      <c r="MTN121" s="77"/>
      <c r="MTO121" s="77"/>
      <c r="MTP121" s="77"/>
      <c r="MTQ121" s="77"/>
      <c r="MTR121" s="77"/>
      <c r="MTS121" s="77"/>
      <c r="MTT121" s="77"/>
      <c r="MTU121" s="77"/>
      <c r="MTV121" s="77"/>
      <c r="MTW121" s="77"/>
      <c r="MTX121" s="77"/>
      <c r="MTY121" s="77"/>
      <c r="MTZ121" s="77"/>
      <c r="MUA121" s="77"/>
      <c r="MUB121" s="77"/>
      <c r="MUC121" s="77"/>
      <c r="MUD121" s="77"/>
      <c r="MUE121" s="77"/>
      <c r="MUF121" s="77"/>
      <c r="MUG121" s="77"/>
      <c r="MUH121" s="77"/>
      <c r="MUI121" s="77"/>
      <c r="MUJ121" s="77"/>
      <c r="MUK121" s="77"/>
      <c r="MUL121" s="77"/>
      <c r="MUM121" s="77"/>
      <c r="MUN121" s="77"/>
      <c r="MUO121" s="77"/>
      <c r="MUP121" s="77"/>
      <c r="MUQ121" s="77"/>
      <c r="MUR121" s="77"/>
      <c r="MUS121" s="77"/>
      <c r="MUT121" s="77"/>
      <c r="MUU121" s="77"/>
      <c r="MUV121" s="77"/>
      <c r="MUW121" s="77"/>
      <c r="MUX121" s="77"/>
      <c r="MUY121" s="77"/>
      <c r="MUZ121" s="77"/>
      <c r="MVA121" s="77"/>
      <c r="MVB121" s="77"/>
      <c r="MVC121" s="77"/>
      <c r="MVD121" s="77"/>
      <c r="MVE121" s="77"/>
      <c r="MVF121" s="77"/>
      <c r="MVG121" s="77"/>
      <c r="MVH121" s="77"/>
      <c r="MVI121" s="77"/>
      <c r="MVJ121" s="77"/>
      <c r="MVK121" s="77"/>
      <c r="MVL121" s="77"/>
      <c r="MVM121" s="77"/>
      <c r="MVN121" s="77"/>
      <c r="MVO121" s="77"/>
      <c r="MVP121" s="77"/>
      <c r="MVQ121" s="77"/>
      <c r="MVR121" s="77"/>
      <c r="MVS121" s="77"/>
      <c r="MVT121" s="77"/>
      <c r="MVU121" s="77"/>
      <c r="MVV121" s="77"/>
      <c r="MVW121" s="77"/>
      <c r="MVX121" s="77"/>
      <c r="MVY121" s="77"/>
      <c r="MVZ121" s="77"/>
      <c r="MWA121" s="77"/>
      <c r="MWB121" s="77"/>
      <c r="MWC121" s="77"/>
      <c r="MWD121" s="77"/>
      <c r="MWE121" s="77"/>
      <c r="MWF121" s="77"/>
      <c r="MWG121" s="77"/>
      <c r="MWH121" s="77"/>
      <c r="MWI121" s="77"/>
      <c r="MWJ121" s="77"/>
      <c r="MWK121" s="77"/>
      <c r="MWL121" s="77"/>
      <c r="MWM121" s="77"/>
      <c r="MWN121" s="77"/>
      <c r="MWO121" s="77"/>
      <c r="MWP121" s="77"/>
      <c r="MWQ121" s="77"/>
      <c r="MWR121" s="77"/>
      <c r="MWS121" s="77"/>
      <c r="MWT121" s="77"/>
      <c r="MWU121" s="77"/>
      <c r="MWV121" s="77"/>
      <c r="MWW121" s="77"/>
      <c r="MWX121" s="77"/>
      <c r="MWY121" s="77"/>
      <c r="MWZ121" s="77"/>
      <c r="MXA121" s="77"/>
      <c r="MXB121" s="77"/>
      <c r="MXC121" s="77"/>
      <c r="MXD121" s="77"/>
      <c r="MXE121" s="77"/>
      <c r="MXF121" s="77"/>
      <c r="MXG121" s="77"/>
      <c r="MXH121" s="77"/>
      <c r="MXI121" s="77"/>
      <c r="MXJ121" s="77"/>
      <c r="MXK121" s="77"/>
      <c r="MXL121" s="77"/>
      <c r="MXM121" s="77"/>
      <c r="MXN121" s="77"/>
      <c r="MXO121" s="77"/>
      <c r="MXP121" s="77"/>
      <c r="MXQ121" s="77"/>
      <c r="MXR121" s="77"/>
      <c r="MXS121" s="77"/>
      <c r="MXT121" s="77"/>
      <c r="MXU121" s="77"/>
      <c r="MXV121" s="77"/>
      <c r="MXW121" s="77"/>
      <c r="MXX121" s="77"/>
      <c r="MXY121" s="77"/>
      <c r="MXZ121" s="77"/>
      <c r="MYA121" s="77"/>
      <c r="MYB121" s="77"/>
      <c r="MYC121" s="77"/>
      <c r="MYD121" s="77"/>
      <c r="MYE121" s="77"/>
      <c r="MYF121" s="77"/>
      <c r="MYG121" s="77"/>
      <c r="MYH121" s="77"/>
      <c r="MYI121" s="77"/>
      <c r="MYJ121" s="77"/>
      <c r="MYK121" s="77"/>
      <c r="MYL121" s="77"/>
      <c r="MYM121" s="77"/>
      <c r="MYN121" s="77"/>
      <c r="MYO121" s="77"/>
      <c r="MYP121" s="77"/>
      <c r="MYQ121" s="77"/>
      <c r="MYR121" s="77"/>
      <c r="MYS121" s="77"/>
      <c r="MYT121" s="77"/>
      <c r="MYU121" s="77"/>
      <c r="MYV121" s="77"/>
      <c r="MYW121" s="77"/>
      <c r="MYX121" s="77"/>
      <c r="MYY121" s="77"/>
      <c r="MYZ121" s="77"/>
      <c r="MZA121" s="77"/>
      <c r="MZB121" s="77"/>
      <c r="MZC121" s="77"/>
      <c r="MZD121" s="77"/>
      <c r="MZE121" s="77"/>
      <c r="MZF121" s="77"/>
      <c r="MZG121" s="77"/>
      <c r="MZH121" s="77"/>
      <c r="MZI121" s="77"/>
      <c r="MZJ121" s="77"/>
      <c r="MZK121" s="77"/>
      <c r="MZL121" s="77"/>
      <c r="MZM121" s="77"/>
      <c r="MZN121" s="77"/>
      <c r="MZO121" s="77"/>
      <c r="MZP121" s="77"/>
      <c r="MZQ121" s="77"/>
      <c r="MZR121" s="77"/>
      <c r="MZS121" s="77"/>
      <c r="MZT121" s="77"/>
      <c r="MZU121" s="77"/>
      <c r="MZV121" s="77"/>
      <c r="MZW121" s="77"/>
      <c r="MZX121" s="77"/>
      <c r="MZY121" s="77"/>
      <c r="MZZ121" s="77"/>
      <c r="NAA121" s="77"/>
      <c r="NAB121" s="77"/>
      <c r="NAC121" s="77"/>
      <c r="NAD121" s="77"/>
      <c r="NAE121" s="77"/>
      <c r="NAF121" s="77"/>
      <c r="NAG121" s="77"/>
      <c r="NAH121" s="77"/>
      <c r="NAI121" s="77"/>
      <c r="NAJ121" s="77"/>
      <c r="NAK121" s="77"/>
      <c r="NAL121" s="77"/>
      <c r="NAM121" s="77"/>
      <c r="NAN121" s="77"/>
      <c r="NAO121" s="77"/>
      <c r="NAP121" s="77"/>
      <c r="NAQ121" s="77"/>
      <c r="NAR121" s="77"/>
      <c r="NAS121" s="77"/>
      <c r="NAT121" s="77"/>
      <c r="NAU121" s="77"/>
      <c r="NAV121" s="77"/>
      <c r="NAW121" s="77"/>
      <c r="NAX121" s="77"/>
      <c r="NAY121" s="77"/>
      <c r="NAZ121" s="77"/>
      <c r="NBA121" s="77"/>
      <c r="NBB121" s="77"/>
      <c r="NBC121" s="77"/>
      <c r="NBD121" s="77"/>
      <c r="NBE121" s="77"/>
      <c r="NBF121" s="77"/>
      <c r="NBG121" s="77"/>
      <c r="NBH121" s="77"/>
      <c r="NBI121" s="77"/>
      <c r="NBJ121" s="77"/>
      <c r="NBK121" s="77"/>
      <c r="NBL121" s="77"/>
      <c r="NBM121" s="77"/>
      <c r="NBN121" s="77"/>
      <c r="NBO121" s="77"/>
      <c r="NBP121" s="77"/>
      <c r="NBQ121" s="77"/>
      <c r="NBR121" s="77"/>
      <c r="NBS121" s="77"/>
      <c r="NBT121" s="77"/>
      <c r="NBU121" s="77"/>
      <c r="NBV121" s="77"/>
      <c r="NBW121" s="77"/>
      <c r="NBX121" s="77"/>
      <c r="NBY121" s="77"/>
      <c r="NBZ121" s="77"/>
      <c r="NCA121" s="77"/>
      <c r="NCB121" s="77"/>
      <c r="NCC121" s="77"/>
      <c r="NCD121" s="77"/>
      <c r="NCE121" s="77"/>
      <c r="NCF121" s="77"/>
      <c r="NCG121" s="77"/>
      <c r="NCH121" s="77"/>
      <c r="NCI121" s="77"/>
      <c r="NCJ121" s="77"/>
      <c r="NCK121" s="77"/>
      <c r="NCL121" s="77"/>
      <c r="NCM121" s="77"/>
      <c r="NCN121" s="77"/>
      <c r="NCO121" s="77"/>
      <c r="NCP121" s="77"/>
      <c r="NCQ121" s="77"/>
      <c r="NCR121" s="77"/>
      <c r="NCS121" s="77"/>
      <c r="NCT121" s="77"/>
      <c r="NCU121" s="77"/>
      <c r="NCV121" s="77"/>
      <c r="NCW121" s="77"/>
      <c r="NCX121" s="77"/>
      <c r="NCY121" s="77"/>
      <c r="NCZ121" s="77"/>
      <c r="NDA121" s="77"/>
      <c r="NDB121" s="77"/>
      <c r="NDC121" s="77"/>
      <c r="NDD121" s="77"/>
      <c r="NDE121" s="77"/>
      <c r="NDF121" s="77"/>
      <c r="NDG121" s="77"/>
      <c r="NDH121" s="77"/>
      <c r="NDI121" s="77"/>
      <c r="NDJ121" s="77"/>
      <c r="NDK121" s="77"/>
      <c r="NDL121" s="77"/>
      <c r="NDM121" s="77"/>
      <c r="NDN121" s="77"/>
      <c r="NDO121" s="77"/>
      <c r="NDP121" s="77"/>
      <c r="NDQ121" s="77"/>
      <c r="NDR121" s="77"/>
      <c r="NDS121" s="77"/>
      <c r="NDT121" s="77"/>
      <c r="NDU121" s="77"/>
      <c r="NDV121" s="77"/>
      <c r="NDW121" s="77"/>
      <c r="NDX121" s="77"/>
      <c r="NDY121" s="77"/>
      <c r="NDZ121" s="77"/>
      <c r="NEA121" s="77"/>
      <c r="NEB121" s="77"/>
      <c r="NEC121" s="77"/>
      <c r="NED121" s="77"/>
      <c r="NEE121" s="77"/>
      <c r="NEF121" s="77"/>
      <c r="NEG121" s="77"/>
      <c r="NEH121" s="77"/>
      <c r="NEI121" s="77"/>
      <c r="NEJ121" s="77"/>
      <c r="NEK121" s="77"/>
      <c r="NEL121" s="77"/>
      <c r="NEM121" s="77"/>
      <c r="NEN121" s="77"/>
      <c r="NEO121" s="77"/>
      <c r="NEP121" s="77"/>
      <c r="NEQ121" s="77"/>
      <c r="NER121" s="77"/>
      <c r="NES121" s="77"/>
      <c r="NET121" s="77"/>
      <c r="NEU121" s="77"/>
      <c r="NEV121" s="77"/>
      <c r="NEW121" s="77"/>
      <c r="NEX121" s="77"/>
      <c r="NEY121" s="77"/>
      <c r="NEZ121" s="77"/>
      <c r="NFA121" s="77"/>
      <c r="NFB121" s="77"/>
      <c r="NFC121" s="77"/>
      <c r="NFD121" s="77"/>
      <c r="NFE121" s="77"/>
      <c r="NFF121" s="77"/>
      <c r="NFG121" s="77"/>
      <c r="NFH121" s="77"/>
      <c r="NFI121" s="77"/>
      <c r="NFJ121" s="77"/>
      <c r="NFK121" s="77"/>
      <c r="NFL121" s="77"/>
      <c r="NFM121" s="77"/>
      <c r="NFN121" s="77"/>
      <c r="NFO121" s="77"/>
      <c r="NFP121" s="77"/>
      <c r="NFQ121" s="77"/>
      <c r="NFR121" s="77"/>
      <c r="NFS121" s="77"/>
      <c r="NFT121" s="77"/>
      <c r="NFU121" s="77"/>
      <c r="NFV121" s="77"/>
      <c r="NFW121" s="77"/>
      <c r="NFX121" s="77"/>
      <c r="NFY121" s="77"/>
      <c r="NFZ121" s="77"/>
      <c r="NGA121" s="77"/>
      <c r="NGB121" s="77"/>
      <c r="NGC121" s="77"/>
      <c r="NGD121" s="77"/>
      <c r="NGE121" s="77"/>
      <c r="NGF121" s="77"/>
      <c r="NGG121" s="77"/>
      <c r="NGH121" s="77"/>
      <c r="NGI121" s="77"/>
      <c r="NGJ121" s="77"/>
      <c r="NGK121" s="77"/>
      <c r="NGL121" s="77"/>
      <c r="NGM121" s="77"/>
      <c r="NGN121" s="77"/>
      <c r="NGO121" s="77"/>
      <c r="NGP121" s="77"/>
      <c r="NGQ121" s="77"/>
      <c r="NGR121" s="77"/>
      <c r="NGS121" s="77"/>
      <c r="NGT121" s="77"/>
      <c r="NGU121" s="77"/>
      <c r="NGV121" s="77"/>
      <c r="NGW121" s="77"/>
      <c r="NGX121" s="77"/>
      <c r="NGY121" s="77"/>
      <c r="NGZ121" s="77"/>
      <c r="NHA121" s="77"/>
      <c r="NHB121" s="77"/>
      <c r="NHC121" s="77"/>
      <c r="NHD121" s="77"/>
      <c r="NHE121" s="77"/>
      <c r="NHF121" s="77"/>
      <c r="NHG121" s="77"/>
      <c r="NHH121" s="77"/>
      <c r="NHI121" s="77"/>
      <c r="NHJ121" s="77"/>
      <c r="NHK121" s="77"/>
      <c r="NHL121" s="77"/>
      <c r="NHM121" s="77"/>
      <c r="NHN121" s="77"/>
      <c r="NHO121" s="77"/>
      <c r="NHP121" s="77"/>
      <c r="NHQ121" s="77"/>
      <c r="NHR121" s="77"/>
      <c r="NHS121" s="77"/>
      <c r="NHT121" s="77"/>
      <c r="NHU121" s="77"/>
      <c r="NHV121" s="77"/>
      <c r="NHW121" s="77"/>
      <c r="NHX121" s="77"/>
      <c r="NHY121" s="77"/>
      <c r="NHZ121" s="77"/>
      <c r="NIA121" s="77"/>
      <c r="NIB121" s="77"/>
      <c r="NIC121" s="77"/>
      <c r="NID121" s="77"/>
      <c r="NIE121" s="77"/>
      <c r="NIF121" s="77"/>
      <c r="NIG121" s="77"/>
      <c r="NIH121" s="77"/>
      <c r="NII121" s="77"/>
      <c r="NIJ121" s="77"/>
      <c r="NIK121" s="77"/>
      <c r="NIL121" s="77"/>
      <c r="NIM121" s="77"/>
      <c r="NIN121" s="77"/>
      <c r="NIO121" s="77"/>
      <c r="NIP121" s="77"/>
      <c r="NIQ121" s="77"/>
      <c r="NIR121" s="77"/>
      <c r="NIS121" s="77"/>
      <c r="NIT121" s="77"/>
      <c r="NIU121" s="77"/>
      <c r="NIV121" s="77"/>
      <c r="NIW121" s="77"/>
      <c r="NIX121" s="77"/>
      <c r="NIY121" s="77"/>
      <c r="NIZ121" s="77"/>
      <c r="NJA121" s="77"/>
      <c r="NJB121" s="77"/>
      <c r="NJC121" s="77"/>
      <c r="NJD121" s="77"/>
      <c r="NJE121" s="77"/>
      <c r="NJF121" s="77"/>
      <c r="NJG121" s="77"/>
      <c r="NJH121" s="77"/>
      <c r="NJI121" s="77"/>
      <c r="NJJ121" s="77"/>
      <c r="NJK121" s="77"/>
      <c r="NJL121" s="77"/>
      <c r="NJM121" s="77"/>
      <c r="NJN121" s="77"/>
      <c r="NJO121" s="77"/>
      <c r="NJP121" s="77"/>
      <c r="NJQ121" s="77"/>
      <c r="NJR121" s="77"/>
      <c r="NJS121" s="77"/>
      <c r="NJT121" s="77"/>
      <c r="NJU121" s="77"/>
      <c r="NJV121" s="77"/>
      <c r="NJW121" s="77"/>
      <c r="NJX121" s="77"/>
      <c r="NJY121" s="77"/>
      <c r="NJZ121" s="77"/>
      <c r="NKA121" s="77"/>
      <c r="NKB121" s="77"/>
      <c r="NKC121" s="77"/>
      <c r="NKD121" s="77"/>
      <c r="NKE121" s="77"/>
      <c r="NKF121" s="77"/>
      <c r="NKG121" s="77"/>
      <c r="NKH121" s="77"/>
      <c r="NKI121" s="77"/>
      <c r="NKJ121" s="77"/>
      <c r="NKK121" s="77"/>
      <c r="NKL121" s="77"/>
      <c r="NKM121" s="77"/>
      <c r="NKN121" s="77"/>
      <c r="NKO121" s="77"/>
      <c r="NKP121" s="77"/>
      <c r="NKQ121" s="77"/>
      <c r="NKR121" s="77"/>
      <c r="NKS121" s="77"/>
      <c r="NKT121" s="77"/>
      <c r="NKU121" s="77"/>
      <c r="NKV121" s="77"/>
      <c r="NKW121" s="77"/>
      <c r="NKX121" s="77"/>
      <c r="NKY121" s="77"/>
      <c r="NKZ121" s="77"/>
      <c r="NLA121" s="77"/>
      <c r="NLB121" s="77"/>
      <c r="NLC121" s="77"/>
      <c r="NLD121" s="77"/>
      <c r="NLE121" s="77"/>
      <c r="NLF121" s="77"/>
      <c r="NLG121" s="77"/>
      <c r="NLH121" s="77"/>
      <c r="NLI121" s="77"/>
      <c r="NLJ121" s="77"/>
      <c r="NLK121" s="77"/>
      <c r="NLL121" s="77"/>
      <c r="NLM121" s="77"/>
      <c r="NLN121" s="77"/>
      <c r="NLO121" s="77"/>
      <c r="NLP121" s="77"/>
      <c r="NLQ121" s="77"/>
      <c r="NLR121" s="77"/>
      <c r="NLS121" s="77"/>
      <c r="NLT121" s="77"/>
      <c r="NLU121" s="77"/>
      <c r="NLV121" s="77"/>
      <c r="NLW121" s="77"/>
      <c r="NLX121" s="77"/>
      <c r="NLY121" s="77"/>
      <c r="NLZ121" s="77"/>
      <c r="NMA121" s="77"/>
      <c r="NMB121" s="77"/>
      <c r="NMC121" s="77"/>
      <c r="NMD121" s="77"/>
      <c r="NME121" s="77"/>
      <c r="NMF121" s="77"/>
      <c r="NMG121" s="77"/>
      <c r="NMH121" s="77"/>
      <c r="NMI121" s="77"/>
      <c r="NMJ121" s="77"/>
      <c r="NMK121" s="77"/>
      <c r="NML121" s="77"/>
      <c r="NMM121" s="77"/>
      <c r="NMN121" s="77"/>
      <c r="NMO121" s="77"/>
      <c r="NMP121" s="77"/>
      <c r="NMQ121" s="77"/>
      <c r="NMR121" s="77"/>
      <c r="NMS121" s="77"/>
      <c r="NMT121" s="77"/>
      <c r="NMU121" s="77"/>
      <c r="NMV121" s="77"/>
      <c r="NMW121" s="77"/>
      <c r="NMX121" s="77"/>
      <c r="NMY121" s="77"/>
      <c r="NMZ121" s="77"/>
      <c r="NNA121" s="77"/>
      <c r="NNB121" s="77"/>
      <c r="NNC121" s="77"/>
      <c r="NND121" s="77"/>
      <c r="NNE121" s="77"/>
      <c r="NNF121" s="77"/>
      <c r="NNG121" s="77"/>
      <c r="NNH121" s="77"/>
      <c r="NNI121" s="77"/>
      <c r="NNJ121" s="77"/>
      <c r="NNK121" s="77"/>
      <c r="NNL121" s="77"/>
      <c r="NNM121" s="77"/>
      <c r="NNN121" s="77"/>
      <c r="NNO121" s="77"/>
      <c r="NNP121" s="77"/>
      <c r="NNQ121" s="77"/>
      <c r="NNR121" s="77"/>
      <c r="NNS121" s="77"/>
      <c r="NNT121" s="77"/>
      <c r="NNU121" s="77"/>
      <c r="NNV121" s="77"/>
      <c r="NNW121" s="77"/>
      <c r="NNX121" s="77"/>
      <c r="NNY121" s="77"/>
      <c r="NNZ121" s="77"/>
      <c r="NOA121" s="77"/>
      <c r="NOB121" s="77"/>
      <c r="NOC121" s="77"/>
      <c r="NOD121" s="77"/>
      <c r="NOE121" s="77"/>
      <c r="NOF121" s="77"/>
      <c r="NOG121" s="77"/>
      <c r="NOH121" s="77"/>
      <c r="NOI121" s="77"/>
      <c r="NOJ121" s="77"/>
      <c r="NOK121" s="77"/>
      <c r="NOL121" s="77"/>
      <c r="NOM121" s="77"/>
      <c r="NON121" s="77"/>
      <c r="NOO121" s="77"/>
      <c r="NOP121" s="77"/>
      <c r="NOQ121" s="77"/>
      <c r="NOR121" s="77"/>
      <c r="NOS121" s="77"/>
      <c r="NOT121" s="77"/>
      <c r="NOU121" s="77"/>
      <c r="NOV121" s="77"/>
      <c r="NOW121" s="77"/>
      <c r="NOX121" s="77"/>
      <c r="NOY121" s="77"/>
      <c r="NOZ121" s="77"/>
      <c r="NPA121" s="77"/>
      <c r="NPB121" s="77"/>
      <c r="NPC121" s="77"/>
      <c r="NPD121" s="77"/>
      <c r="NPE121" s="77"/>
      <c r="NPF121" s="77"/>
      <c r="NPG121" s="77"/>
      <c r="NPH121" s="77"/>
      <c r="NPI121" s="77"/>
      <c r="NPJ121" s="77"/>
      <c r="NPK121" s="77"/>
      <c r="NPL121" s="77"/>
      <c r="NPM121" s="77"/>
      <c r="NPN121" s="77"/>
      <c r="NPO121" s="77"/>
      <c r="NPP121" s="77"/>
      <c r="NPQ121" s="77"/>
      <c r="NPR121" s="77"/>
      <c r="NPS121" s="77"/>
      <c r="NPT121" s="77"/>
      <c r="NPU121" s="77"/>
      <c r="NPV121" s="77"/>
      <c r="NPW121" s="77"/>
      <c r="NPX121" s="77"/>
      <c r="NPY121" s="77"/>
      <c r="NPZ121" s="77"/>
      <c r="NQA121" s="77"/>
      <c r="NQB121" s="77"/>
      <c r="NQC121" s="77"/>
      <c r="NQD121" s="77"/>
      <c r="NQE121" s="77"/>
      <c r="NQF121" s="77"/>
      <c r="NQG121" s="77"/>
      <c r="NQH121" s="77"/>
      <c r="NQI121" s="77"/>
      <c r="NQJ121" s="77"/>
      <c r="NQK121" s="77"/>
      <c r="NQL121" s="77"/>
      <c r="NQM121" s="77"/>
      <c r="NQN121" s="77"/>
      <c r="NQO121" s="77"/>
      <c r="NQP121" s="77"/>
      <c r="NQQ121" s="77"/>
      <c r="NQR121" s="77"/>
      <c r="NQS121" s="77"/>
      <c r="NQT121" s="77"/>
      <c r="NQU121" s="77"/>
      <c r="NQV121" s="77"/>
      <c r="NQW121" s="77"/>
      <c r="NQX121" s="77"/>
      <c r="NQY121" s="77"/>
      <c r="NQZ121" s="77"/>
      <c r="NRA121" s="77"/>
      <c r="NRB121" s="77"/>
      <c r="NRC121" s="77"/>
      <c r="NRD121" s="77"/>
      <c r="NRE121" s="77"/>
      <c r="NRF121" s="77"/>
      <c r="NRG121" s="77"/>
      <c r="NRH121" s="77"/>
      <c r="NRI121" s="77"/>
      <c r="NRJ121" s="77"/>
      <c r="NRK121" s="77"/>
      <c r="NRL121" s="77"/>
      <c r="NRM121" s="77"/>
      <c r="NRN121" s="77"/>
      <c r="NRO121" s="77"/>
      <c r="NRP121" s="77"/>
      <c r="NRQ121" s="77"/>
      <c r="NRR121" s="77"/>
      <c r="NRS121" s="77"/>
      <c r="NRT121" s="77"/>
      <c r="NRU121" s="77"/>
      <c r="NRV121" s="77"/>
      <c r="NRW121" s="77"/>
      <c r="NRX121" s="77"/>
      <c r="NRY121" s="77"/>
      <c r="NRZ121" s="77"/>
      <c r="NSA121" s="77"/>
      <c r="NSB121" s="77"/>
      <c r="NSC121" s="77"/>
      <c r="NSD121" s="77"/>
      <c r="NSE121" s="77"/>
      <c r="NSF121" s="77"/>
      <c r="NSG121" s="77"/>
      <c r="NSH121" s="77"/>
      <c r="NSI121" s="77"/>
      <c r="NSJ121" s="77"/>
      <c r="NSK121" s="77"/>
      <c r="NSL121" s="77"/>
      <c r="NSM121" s="77"/>
      <c r="NSN121" s="77"/>
      <c r="NSO121" s="77"/>
      <c r="NSP121" s="77"/>
      <c r="NSQ121" s="77"/>
      <c r="NSR121" s="77"/>
      <c r="NSS121" s="77"/>
      <c r="NST121" s="77"/>
      <c r="NSU121" s="77"/>
      <c r="NSV121" s="77"/>
      <c r="NSW121" s="77"/>
      <c r="NSX121" s="77"/>
      <c r="NSY121" s="77"/>
      <c r="NSZ121" s="77"/>
      <c r="NTA121" s="77"/>
      <c r="NTB121" s="77"/>
      <c r="NTC121" s="77"/>
      <c r="NTD121" s="77"/>
      <c r="NTE121" s="77"/>
      <c r="NTF121" s="77"/>
      <c r="NTG121" s="77"/>
      <c r="NTH121" s="77"/>
      <c r="NTI121" s="77"/>
      <c r="NTJ121" s="77"/>
      <c r="NTK121" s="77"/>
      <c r="NTL121" s="77"/>
      <c r="NTM121" s="77"/>
      <c r="NTN121" s="77"/>
      <c r="NTO121" s="77"/>
      <c r="NTP121" s="77"/>
      <c r="NTQ121" s="77"/>
      <c r="NTR121" s="77"/>
      <c r="NTS121" s="77"/>
      <c r="NTT121" s="77"/>
      <c r="NTU121" s="77"/>
      <c r="NTV121" s="77"/>
      <c r="NTW121" s="77"/>
      <c r="NTX121" s="77"/>
      <c r="NTY121" s="77"/>
      <c r="NTZ121" s="77"/>
      <c r="NUA121" s="77"/>
      <c r="NUB121" s="77"/>
      <c r="NUC121" s="77"/>
      <c r="NUD121" s="77"/>
      <c r="NUE121" s="77"/>
      <c r="NUF121" s="77"/>
      <c r="NUG121" s="77"/>
      <c r="NUH121" s="77"/>
      <c r="NUI121" s="77"/>
      <c r="NUJ121" s="77"/>
      <c r="NUK121" s="77"/>
      <c r="NUL121" s="77"/>
      <c r="NUM121" s="77"/>
      <c r="NUN121" s="77"/>
      <c r="NUO121" s="77"/>
      <c r="NUP121" s="77"/>
      <c r="NUQ121" s="77"/>
      <c r="NUR121" s="77"/>
      <c r="NUS121" s="77"/>
      <c r="NUT121" s="77"/>
      <c r="NUU121" s="77"/>
      <c r="NUV121" s="77"/>
      <c r="NUW121" s="77"/>
      <c r="NUX121" s="77"/>
      <c r="NUY121" s="77"/>
      <c r="NUZ121" s="77"/>
      <c r="NVA121" s="77"/>
      <c r="NVB121" s="77"/>
      <c r="NVC121" s="77"/>
      <c r="NVD121" s="77"/>
      <c r="NVE121" s="77"/>
      <c r="NVF121" s="77"/>
      <c r="NVG121" s="77"/>
      <c r="NVH121" s="77"/>
      <c r="NVI121" s="77"/>
      <c r="NVJ121" s="77"/>
      <c r="NVK121" s="77"/>
      <c r="NVL121" s="77"/>
      <c r="NVM121" s="77"/>
      <c r="NVN121" s="77"/>
      <c r="NVO121" s="77"/>
      <c r="NVP121" s="77"/>
      <c r="NVQ121" s="77"/>
      <c r="NVR121" s="77"/>
      <c r="NVS121" s="77"/>
      <c r="NVT121" s="77"/>
      <c r="NVU121" s="77"/>
      <c r="NVV121" s="77"/>
      <c r="NVW121" s="77"/>
      <c r="NVX121" s="77"/>
      <c r="NVY121" s="77"/>
      <c r="NVZ121" s="77"/>
      <c r="NWA121" s="77"/>
      <c r="NWB121" s="77"/>
      <c r="NWC121" s="77"/>
      <c r="NWD121" s="77"/>
      <c r="NWE121" s="77"/>
      <c r="NWF121" s="77"/>
      <c r="NWG121" s="77"/>
      <c r="NWH121" s="77"/>
      <c r="NWI121" s="77"/>
      <c r="NWJ121" s="77"/>
      <c r="NWK121" s="77"/>
      <c r="NWL121" s="77"/>
      <c r="NWM121" s="77"/>
      <c r="NWN121" s="77"/>
      <c r="NWO121" s="77"/>
      <c r="NWP121" s="77"/>
      <c r="NWQ121" s="77"/>
      <c r="NWR121" s="77"/>
      <c r="NWS121" s="77"/>
      <c r="NWT121" s="77"/>
      <c r="NWU121" s="77"/>
      <c r="NWV121" s="77"/>
      <c r="NWW121" s="77"/>
      <c r="NWX121" s="77"/>
      <c r="NWY121" s="77"/>
      <c r="NWZ121" s="77"/>
      <c r="NXA121" s="77"/>
      <c r="NXB121" s="77"/>
      <c r="NXC121" s="77"/>
      <c r="NXD121" s="77"/>
      <c r="NXE121" s="77"/>
      <c r="NXF121" s="77"/>
      <c r="NXG121" s="77"/>
      <c r="NXH121" s="77"/>
      <c r="NXI121" s="77"/>
      <c r="NXJ121" s="77"/>
      <c r="NXK121" s="77"/>
      <c r="NXL121" s="77"/>
      <c r="NXM121" s="77"/>
      <c r="NXN121" s="77"/>
      <c r="NXO121" s="77"/>
      <c r="NXP121" s="77"/>
      <c r="NXQ121" s="77"/>
      <c r="NXR121" s="77"/>
      <c r="NXS121" s="77"/>
      <c r="NXT121" s="77"/>
      <c r="NXU121" s="77"/>
      <c r="NXV121" s="77"/>
      <c r="NXW121" s="77"/>
      <c r="NXX121" s="77"/>
      <c r="NXY121" s="77"/>
      <c r="NXZ121" s="77"/>
      <c r="NYA121" s="77"/>
      <c r="NYB121" s="77"/>
      <c r="NYC121" s="77"/>
      <c r="NYD121" s="77"/>
      <c r="NYE121" s="77"/>
      <c r="NYF121" s="77"/>
      <c r="NYG121" s="77"/>
      <c r="NYH121" s="77"/>
      <c r="NYI121" s="77"/>
      <c r="NYJ121" s="77"/>
      <c r="NYK121" s="77"/>
      <c r="NYL121" s="77"/>
      <c r="NYM121" s="77"/>
      <c r="NYN121" s="77"/>
      <c r="NYO121" s="77"/>
      <c r="NYP121" s="77"/>
      <c r="NYQ121" s="77"/>
      <c r="NYR121" s="77"/>
      <c r="NYS121" s="77"/>
      <c r="NYT121" s="77"/>
      <c r="NYU121" s="77"/>
      <c r="NYV121" s="77"/>
      <c r="NYW121" s="77"/>
      <c r="NYX121" s="77"/>
      <c r="NYY121" s="77"/>
      <c r="NYZ121" s="77"/>
      <c r="NZA121" s="77"/>
      <c r="NZB121" s="77"/>
      <c r="NZC121" s="77"/>
      <c r="NZD121" s="77"/>
      <c r="NZE121" s="77"/>
      <c r="NZF121" s="77"/>
      <c r="NZG121" s="77"/>
      <c r="NZH121" s="77"/>
      <c r="NZI121" s="77"/>
      <c r="NZJ121" s="77"/>
      <c r="NZK121" s="77"/>
      <c r="NZL121" s="77"/>
      <c r="NZM121" s="77"/>
      <c r="NZN121" s="77"/>
      <c r="NZO121" s="77"/>
      <c r="NZP121" s="77"/>
      <c r="NZQ121" s="77"/>
      <c r="NZR121" s="77"/>
      <c r="NZS121" s="77"/>
      <c r="NZT121" s="77"/>
      <c r="NZU121" s="77"/>
      <c r="NZV121" s="77"/>
      <c r="NZW121" s="77"/>
      <c r="NZX121" s="77"/>
      <c r="NZY121" s="77"/>
      <c r="NZZ121" s="77"/>
      <c r="OAA121" s="77"/>
      <c r="OAB121" s="77"/>
      <c r="OAC121" s="77"/>
      <c r="OAD121" s="77"/>
      <c r="OAE121" s="77"/>
      <c r="OAF121" s="77"/>
      <c r="OAG121" s="77"/>
      <c r="OAH121" s="77"/>
      <c r="OAI121" s="77"/>
      <c r="OAJ121" s="77"/>
      <c r="OAK121" s="77"/>
      <c r="OAL121" s="77"/>
      <c r="OAM121" s="77"/>
      <c r="OAN121" s="77"/>
      <c r="OAO121" s="77"/>
      <c r="OAP121" s="77"/>
      <c r="OAQ121" s="77"/>
      <c r="OAR121" s="77"/>
      <c r="OAS121" s="77"/>
      <c r="OAT121" s="77"/>
      <c r="OAU121" s="77"/>
      <c r="OAV121" s="77"/>
      <c r="OAW121" s="77"/>
      <c r="OAX121" s="77"/>
      <c r="OAY121" s="77"/>
      <c r="OAZ121" s="77"/>
      <c r="OBA121" s="77"/>
      <c r="OBB121" s="77"/>
      <c r="OBC121" s="77"/>
      <c r="OBD121" s="77"/>
      <c r="OBE121" s="77"/>
      <c r="OBF121" s="77"/>
      <c r="OBG121" s="77"/>
      <c r="OBH121" s="77"/>
      <c r="OBI121" s="77"/>
      <c r="OBJ121" s="77"/>
      <c r="OBK121" s="77"/>
      <c r="OBL121" s="77"/>
      <c r="OBM121" s="77"/>
      <c r="OBN121" s="77"/>
      <c r="OBO121" s="77"/>
      <c r="OBP121" s="77"/>
      <c r="OBQ121" s="77"/>
      <c r="OBR121" s="77"/>
      <c r="OBS121" s="77"/>
      <c r="OBT121" s="77"/>
      <c r="OBU121" s="77"/>
      <c r="OBV121" s="77"/>
      <c r="OBW121" s="77"/>
      <c r="OBX121" s="77"/>
      <c r="OBY121" s="77"/>
      <c r="OBZ121" s="77"/>
      <c r="OCA121" s="77"/>
      <c r="OCB121" s="77"/>
      <c r="OCC121" s="77"/>
      <c r="OCD121" s="77"/>
      <c r="OCE121" s="77"/>
      <c r="OCF121" s="77"/>
      <c r="OCG121" s="77"/>
      <c r="OCH121" s="77"/>
      <c r="OCI121" s="77"/>
      <c r="OCJ121" s="77"/>
      <c r="OCK121" s="77"/>
      <c r="OCL121" s="77"/>
      <c r="OCM121" s="77"/>
      <c r="OCN121" s="77"/>
      <c r="OCO121" s="77"/>
      <c r="OCP121" s="77"/>
      <c r="OCQ121" s="77"/>
      <c r="OCR121" s="77"/>
      <c r="OCS121" s="77"/>
      <c r="OCT121" s="77"/>
      <c r="OCU121" s="77"/>
      <c r="OCV121" s="77"/>
      <c r="OCW121" s="77"/>
      <c r="OCX121" s="77"/>
      <c r="OCY121" s="77"/>
      <c r="OCZ121" s="77"/>
      <c r="ODA121" s="77"/>
      <c r="ODB121" s="77"/>
      <c r="ODC121" s="77"/>
      <c r="ODD121" s="77"/>
      <c r="ODE121" s="77"/>
      <c r="ODF121" s="77"/>
      <c r="ODG121" s="77"/>
      <c r="ODH121" s="77"/>
      <c r="ODI121" s="77"/>
      <c r="ODJ121" s="77"/>
      <c r="ODK121" s="77"/>
      <c r="ODL121" s="77"/>
      <c r="ODM121" s="77"/>
      <c r="ODN121" s="77"/>
      <c r="ODO121" s="77"/>
      <c r="ODP121" s="77"/>
      <c r="ODQ121" s="77"/>
      <c r="ODR121" s="77"/>
      <c r="ODS121" s="77"/>
      <c r="ODT121" s="77"/>
      <c r="ODU121" s="77"/>
      <c r="ODV121" s="77"/>
      <c r="ODW121" s="77"/>
      <c r="ODX121" s="77"/>
      <c r="ODY121" s="77"/>
      <c r="ODZ121" s="77"/>
      <c r="OEA121" s="77"/>
      <c r="OEB121" s="77"/>
      <c r="OEC121" s="77"/>
      <c r="OED121" s="77"/>
      <c r="OEE121" s="77"/>
      <c r="OEF121" s="77"/>
      <c r="OEG121" s="77"/>
      <c r="OEH121" s="77"/>
      <c r="OEI121" s="77"/>
      <c r="OEJ121" s="77"/>
      <c r="OEK121" s="77"/>
      <c r="OEL121" s="77"/>
      <c r="OEM121" s="77"/>
      <c r="OEN121" s="77"/>
      <c r="OEO121" s="77"/>
      <c r="OEP121" s="77"/>
      <c r="OEQ121" s="77"/>
      <c r="OER121" s="77"/>
      <c r="OES121" s="77"/>
      <c r="OET121" s="77"/>
      <c r="OEU121" s="77"/>
      <c r="OEV121" s="77"/>
      <c r="OEW121" s="77"/>
      <c r="OEX121" s="77"/>
      <c r="OEY121" s="77"/>
      <c r="OEZ121" s="77"/>
      <c r="OFA121" s="77"/>
      <c r="OFB121" s="77"/>
      <c r="OFC121" s="77"/>
      <c r="OFD121" s="77"/>
      <c r="OFE121" s="77"/>
      <c r="OFF121" s="77"/>
      <c r="OFG121" s="77"/>
      <c r="OFH121" s="77"/>
      <c r="OFI121" s="77"/>
      <c r="OFJ121" s="77"/>
      <c r="OFK121" s="77"/>
      <c r="OFL121" s="77"/>
      <c r="OFM121" s="77"/>
      <c r="OFN121" s="77"/>
      <c r="OFO121" s="77"/>
      <c r="OFP121" s="77"/>
      <c r="OFQ121" s="77"/>
      <c r="OFR121" s="77"/>
      <c r="OFS121" s="77"/>
      <c r="OFT121" s="77"/>
      <c r="OFU121" s="77"/>
      <c r="OFV121" s="77"/>
      <c r="OFW121" s="77"/>
      <c r="OFX121" s="77"/>
      <c r="OFY121" s="77"/>
      <c r="OFZ121" s="77"/>
      <c r="OGA121" s="77"/>
      <c r="OGB121" s="77"/>
      <c r="OGC121" s="77"/>
      <c r="OGD121" s="77"/>
      <c r="OGE121" s="77"/>
      <c r="OGF121" s="77"/>
      <c r="OGG121" s="77"/>
      <c r="OGH121" s="77"/>
      <c r="OGI121" s="77"/>
      <c r="OGJ121" s="77"/>
      <c r="OGK121" s="77"/>
      <c r="OGL121" s="77"/>
      <c r="OGM121" s="77"/>
      <c r="OGN121" s="77"/>
      <c r="OGO121" s="77"/>
      <c r="OGP121" s="77"/>
      <c r="OGQ121" s="77"/>
      <c r="OGR121" s="77"/>
      <c r="OGS121" s="77"/>
      <c r="OGT121" s="77"/>
      <c r="OGU121" s="77"/>
      <c r="OGV121" s="77"/>
      <c r="OGW121" s="77"/>
      <c r="OGX121" s="77"/>
      <c r="OGY121" s="77"/>
      <c r="OGZ121" s="77"/>
      <c r="OHA121" s="77"/>
      <c r="OHB121" s="77"/>
      <c r="OHC121" s="77"/>
      <c r="OHD121" s="77"/>
      <c r="OHE121" s="77"/>
      <c r="OHF121" s="77"/>
      <c r="OHG121" s="77"/>
      <c r="OHH121" s="77"/>
      <c r="OHI121" s="77"/>
      <c r="OHJ121" s="77"/>
      <c r="OHK121" s="77"/>
      <c r="OHL121" s="77"/>
      <c r="OHM121" s="77"/>
      <c r="OHN121" s="77"/>
      <c r="OHO121" s="77"/>
      <c r="OHP121" s="77"/>
      <c r="OHQ121" s="77"/>
      <c r="OHR121" s="77"/>
      <c r="OHS121" s="77"/>
      <c r="OHT121" s="77"/>
      <c r="OHU121" s="77"/>
      <c r="OHV121" s="77"/>
      <c r="OHW121" s="77"/>
      <c r="OHX121" s="77"/>
      <c r="OHY121" s="77"/>
      <c r="OHZ121" s="77"/>
      <c r="OIA121" s="77"/>
      <c r="OIB121" s="77"/>
      <c r="OIC121" s="77"/>
      <c r="OID121" s="77"/>
      <c r="OIE121" s="77"/>
      <c r="OIF121" s="77"/>
      <c r="OIG121" s="77"/>
      <c r="OIH121" s="77"/>
      <c r="OII121" s="77"/>
      <c r="OIJ121" s="77"/>
      <c r="OIK121" s="77"/>
      <c r="OIL121" s="77"/>
      <c r="OIM121" s="77"/>
      <c r="OIN121" s="77"/>
      <c r="OIO121" s="77"/>
      <c r="OIP121" s="77"/>
      <c r="OIQ121" s="77"/>
      <c r="OIR121" s="77"/>
      <c r="OIS121" s="77"/>
      <c r="OIT121" s="77"/>
      <c r="OIU121" s="77"/>
      <c r="OIV121" s="77"/>
      <c r="OIW121" s="77"/>
      <c r="OIX121" s="77"/>
      <c r="OIY121" s="77"/>
      <c r="OIZ121" s="77"/>
      <c r="OJA121" s="77"/>
      <c r="OJB121" s="77"/>
      <c r="OJC121" s="77"/>
      <c r="OJD121" s="77"/>
      <c r="OJE121" s="77"/>
      <c r="OJF121" s="77"/>
      <c r="OJG121" s="77"/>
      <c r="OJH121" s="77"/>
      <c r="OJI121" s="77"/>
      <c r="OJJ121" s="77"/>
      <c r="OJK121" s="77"/>
      <c r="OJL121" s="77"/>
      <c r="OJM121" s="77"/>
      <c r="OJN121" s="77"/>
      <c r="OJO121" s="77"/>
      <c r="OJP121" s="77"/>
      <c r="OJQ121" s="77"/>
      <c r="OJR121" s="77"/>
      <c r="OJS121" s="77"/>
      <c r="OJT121" s="77"/>
      <c r="OJU121" s="77"/>
      <c r="OJV121" s="77"/>
      <c r="OJW121" s="77"/>
      <c r="OJX121" s="77"/>
      <c r="OJY121" s="77"/>
      <c r="OJZ121" s="77"/>
      <c r="OKA121" s="77"/>
      <c r="OKB121" s="77"/>
      <c r="OKC121" s="77"/>
      <c r="OKD121" s="77"/>
      <c r="OKE121" s="77"/>
      <c r="OKF121" s="77"/>
      <c r="OKG121" s="77"/>
      <c r="OKH121" s="77"/>
      <c r="OKI121" s="77"/>
      <c r="OKJ121" s="77"/>
      <c r="OKK121" s="77"/>
      <c r="OKL121" s="77"/>
      <c r="OKM121" s="77"/>
      <c r="OKN121" s="77"/>
      <c r="OKO121" s="77"/>
      <c r="OKP121" s="77"/>
      <c r="OKQ121" s="77"/>
      <c r="OKR121" s="77"/>
      <c r="OKS121" s="77"/>
      <c r="OKT121" s="77"/>
      <c r="OKU121" s="77"/>
      <c r="OKV121" s="77"/>
      <c r="OKW121" s="77"/>
      <c r="OKX121" s="77"/>
      <c r="OKY121" s="77"/>
      <c r="OKZ121" s="77"/>
      <c r="OLA121" s="77"/>
      <c r="OLB121" s="77"/>
      <c r="OLC121" s="77"/>
      <c r="OLD121" s="77"/>
      <c r="OLE121" s="77"/>
      <c r="OLF121" s="77"/>
      <c r="OLG121" s="77"/>
      <c r="OLH121" s="77"/>
      <c r="OLI121" s="77"/>
      <c r="OLJ121" s="77"/>
      <c r="OLK121" s="77"/>
      <c r="OLL121" s="77"/>
      <c r="OLM121" s="77"/>
      <c r="OLN121" s="77"/>
      <c r="OLO121" s="77"/>
      <c r="OLP121" s="77"/>
      <c r="OLQ121" s="77"/>
      <c r="OLR121" s="77"/>
      <c r="OLS121" s="77"/>
      <c r="OLT121" s="77"/>
      <c r="OLU121" s="77"/>
      <c r="OLV121" s="77"/>
      <c r="OLW121" s="77"/>
      <c r="OLX121" s="77"/>
      <c r="OLY121" s="77"/>
      <c r="OLZ121" s="77"/>
      <c r="OMA121" s="77"/>
      <c r="OMB121" s="77"/>
      <c r="OMC121" s="77"/>
      <c r="OMD121" s="77"/>
      <c r="OME121" s="77"/>
      <c r="OMF121" s="77"/>
      <c r="OMG121" s="77"/>
      <c r="OMH121" s="77"/>
      <c r="OMI121" s="77"/>
      <c r="OMJ121" s="77"/>
      <c r="OMK121" s="77"/>
      <c r="OML121" s="77"/>
      <c r="OMM121" s="77"/>
      <c r="OMN121" s="77"/>
      <c r="OMO121" s="77"/>
      <c r="OMP121" s="77"/>
      <c r="OMQ121" s="77"/>
      <c r="OMR121" s="77"/>
      <c r="OMS121" s="77"/>
      <c r="OMT121" s="77"/>
      <c r="OMU121" s="77"/>
      <c r="OMV121" s="77"/>
      <c r="OMW121" s="77"/>
      <c r="OMX121" s="77"/>
      <c r="OMY121" s="77"/>
      <c r="OMZ121" s="77"/>
      <c r="ONA121" s="77"/>
      <c r="ONB121" s="77"/>
      <c r="ONC121" s="77"/>
      <c r="OND121" s="77"/>
      <c r="ONE121" s="77"/>
      <c r="ONF121" s="77"/>
      <c r="ONG121" s="77"/>
      <c r="ONH121" s="77"/>
      <c r="ONI121" s="77"/>
      <c r="ONJ121" s="77"/>
      <c r="ONK121" s="77"/>
      <c r="ONL121" s="77"/>
      <c r="ONM121" s="77"/>
      <c r="ONN121" s="77"/>
      <c r="ONO121" s="77"/>
      <c r="ONP121" s="77"/>
      <c r="ONQ121" s="77"/>
      <c r="ONR121" s="77"/>
      <c r="ONS121" s="77"/>
      <c r="ONT121" s="77"/>
      <c r="ONU121" s="77"/>
      <c r="ONV121" s="77"/>
      <c r="ONW121" s="77"/>
      <c r="ONX121" s="77"/>
      <c r="ONY121" s="77"/>
      <c r="ONZ121" s="77"/>
      <c r="OOA121" s="77"/>
      <c r="OOB121" s="77"/>
      <c r="OOC121" s="77"/>
      <c r="OOD121" s="77"/>
      <c r="OOE121" s="77"/>
      <c r="OOF121" s="77"/>
      <c r="OOG121" s="77"/>
      <c r="OOH121" s="77"/>
      <c r="OOI121" s="77"/>
      <c r="OOJ121" s="77"/>
      <c r="OOK121" s="77"/>
      <c r="OOL121" s="77"/>
      <c r="OOM121" s="77"/>
      <c r="OON121" s="77"/>
      <c r="OOO121" s="77"/>
      <c r="OOP121" s="77"/>
      <c r="OOQ121" s="77"/>
      <c r="OOR121" s="77"/>
      <c r="OOS121" s="77"/>
      <c r="OOT121" s="77"/>
      <c r="OOU121" s="77"/>
      <c r="OOV121" s="77"/>
      <c r="OOW121" s="77"/>
      <c r="OOX121" s="77"/>
      <c r="OOY121" s="77"/>
      <c r="OOZ121" s="77"/>
      <c r="OPA121" s="77"/>
      <c r="OPB121" s="77"/>
      <c r="OPC121" s="77"/>
      <c r="OPD121" s="77"/>
      <c r="OPE121" s="77"/>
      <c r="OPF121" s="77"/>
      <c r="OPG121" s="77"/>
      <c r="OPH121" s="77"/>
      <c r="OPI121" s="77"/>
      <c r="OPJ121" s="77"/>
      <c r="OPK121" s="77"/>
      <c r="OPL121" s="77"/>
      <c r="OPM121" s="77"/>
      <c r="OPN121" s="77"/>
      <c r="OPO121" s="77"/>
      <c r="OPP121" s="77"/>
      <c r="OPQ121" s="77"/>
      <c r="OPR121" s="77"/>
      <c r="OPS121" s="77"/>
      <c r="OPT121" s="77"/>
      <c r="OPU121" s="77"/>
      <c r="OPV121" s="77"/>
      <c r="OPW121" s="77"/>
      <c r="OPX121" s="77"/>
      <c r="OPY121" s="77"/>
      <c r="OPZ121" s="77"/>
      <c r="OQA121" s="77"/>
      <c r="OQB121" s="77"/>
      <c r="OQC121" s="77"/>
      <c r="OQD121" s="77"/>
      <c r="OQE121" s="77"/>
      <c r="OQF121" s="77"/>
      <c r="OQG121" s="77"/>
      <c r="OQH121" s="77"/>
      <c r="OQI121" s="77"/>
      <c r="OQJ121" s="77"/>
      <c r="OQK121" s="77"/>
      <c r="OQL121" s="77"/>
      <c r="OQM121" s="77"/>
      <c r="OQN121" s="77"/>
      <c r="OQO121" s="77"/>
      <c r="OQP121" s="77"/>
      <c r="OQQ121" s="77"/>
      <c r="OQR121" s="77"/>
      <c r="OQS121" s="77"/>
      <c r="OQT121" s="77"/>
      <c r="OQU121" s="77"/>
      <c r="OQV121" s="77"/>
      <c r="OQW121" s="77"/>
      <c r="OQX121" s="77"/>
      <c r="OQY121" s="77"/>
      <c r="OQZ121" s="77"/>
      <c r="ORA121" s="77"/>
      <c r="ORB121" s="77"/>
      <c r="ORC121" s="77"/>
      <c r="ORD121" s="77"/>
      <c r="ORE121" s="77"/>
      <c r="ORF121" s="77"/>
      <c r="ORG121" s="77"/>
      <c r="ORH121" s="77"/>
      <c r="ORI121" s="77"/>
      <c r="ORJ121" s="77"/>
      <c r="ORK121" s="77"/>
      <c r="ORL121" s="77"/>
      <c r="ORM121" s="77"/>
      <c r="ORN121" s="77"/>
      <c r="ORO121" s="77"/>
      <c r="ORP121" s="77"/>
      <c r="ORQ121" s="77"/>
      <c r="ORR121" s="77"/>
      <c r="ORS121" s="77"/>
      <c r="ORT121" s="77"/>
      <c r="ORU121" s="77"/>
      <c r="ORV121" s="77"/>
      <c r="ORW121" s="77"/>
      <c r="ORX121" s="77"/>
      <c r="ORY121" s="77"/>
      <c r="ORZ121" s="77"/>
      <c r="OSA121" s="77"/>
      <c r="OSB121" s="77"/>
      <c r="OSC121" s="77"/>
      <c r="OSD121" s="77"/>
      <c r="OSE121" s="77"/>
      <c r="OSF121" s="77"/>
      <c r="OSG121" s="77"/>
      <c r="OSH121" s="77"/>
      <c r="OSI121" s="77"/>
      <c r="OSJ121" s="77"/>
      <c r="OSK121" s="77"/>
      <c r="OSL121" s="77"/>
      <c r="OSM121" s="77"/>
      <c r="OSN121" s="77"/>
      <c r="OSO121" s="77"/>
      <c r="OSP121" s="77"/>
      <c r="OSQ121" s="77"/>
      <c r="OSR121" s="77"/>
      <c r="OSS121" s="77"/>
      <c r="OST121" s="77"/>
      <c r="OSU121" s="77"/>
      <c r="OSV121" s="77"/>
      <c r="OSW121" s="77"/>
      <c r="OSX121" s="77"/>
      <c r="OSY121" s="77"/>
      <c r="OSZ121" s="77"/>
      <c r="OTA121" s="77"/>
      <c r="OTB121" s="77"/>
      <c r="OTC121" s="77"/>
      <c r="OTD121" s="77"/>
      <c r="OTE121" s="77"/>
      <c r="OTF121" s="77"/>
      <c r="OTG121" s="77"/>
      <c r="OTH121" s="77"/>
      <c r="OTI121" s="77"/>
      <c r="OTJ121" s="77"/>
      <c r="OTK121" s="77"/>
      <c r="OTL121" s="77"/>
      <c r="OTM121" s="77"/>
      <c r="OTN121" s="77"/>
      <c r="OTO121" s="77"/>
      <c r="OTP121" s="77"/>
      <c r="OTQ121" s="77"/>
      <c r="OTR121" s="77"/>
      <c r="OTS121" s="77"/>
      <c r="OTT121" s="77"/>
      <c r="OTU121" s="77"/>
      <c r="OTV121" s="77"/>
      <c r="OTW121" s="77"/>
      <c r="OTX121" s="77"/>
      <c r="OTY121" s="77"/>
      <c r="OTZ121" s="77"/>
      <c r="OUA121" s="77"/>
      <c r="OUB121" s="77"/>
      <c r="OUC121" s="77"/>
      <c r="OUD121" s="77"/>
      <c r="OUE121" s="77"/>
      <c r="OUF121" s="77"/>
      <c r="OUG121" s="77"/>
      <c r="OUH121" s="77"/>
      <c r="OUI121" s="77"/>
      <c r="OUJ121" s="77"/>
      <c r="OUK121" s="77"/>
      <c r="OUL121" s="77"/>
      <c r="OUM121" s="77"/>
      <c r="OUN121" s="77"/>
      <c r="OUO121" s="77"/>
      <c r="OUP121" s="77"/>
      <c r="OUQ121" s="77"/>
      <c r="OUR121" s="77"/>
      <c r="OUS121" s="77"/>
      <c r="OUT121" s="77"/>
      <c r="OUU121" s="77"/>
      <c r="OUV121" s="77"/>
      <c r="OUW121" s="77"/>
      <c r="OUX121" s="77"/>
      <c r="OUY121" s="77"/>
      <c r="OUZ121" s="77"/>
      <c r="OVA121" s="77"/>
      <c r="OVB121" s="77"/>
      <c r="OVC121" s="77"/>
      <c r="OVD121" s="77"/>
      <c r="OVE121" s="77"/>
      <c r="OVF121" s="77"/>
      <c r="OVG121" s="77"/>
      <c r="OVH121" s="77"/>
      <c r="OVI121" s="77"/>
      <c r="OVJ121" s="77"/>
      <c r="OVK121" s="77"/>
      <c r="OVL121" s="77"/>
      <c r="OVM121" s="77"/>
      <c r="OVN121" s="77"/>
      <c r="OVO121" s="77"/>
      <c r="OVP121" s="77"/>
      <c r="OVQ121" s="77"/>
      <c r="OVR121" s="77"/>
      <c r="OVS121" s="77"/>
      <c r="OVT121" s="77"/>
      <c r="OVU121" s="77"/>
      <c r="OVV121" s="77"/>
      <c r="OVW121" s="77"/>
      <c r="OVX121" s="77"/>
      <c r="OVY121" s="77"/>
      <c r="OVZ121" s="77"/>
      <c r="OWA121" s="77"/>
      <c r="OWB121" s="77"/>
      <c r="OWC121" s="77"/>
      <c r="OWD121" s="77"/>
      <c r="OWE121" s="77"/>
      <c r="OWF121" s="77"/>
      <c r="OWG121" s="77"/>
      <c r="OWH121" s="77"/>
      <c r="OWI121" s="77"/>
      <c r="OWJ121" s="77"/>
      <c r="OWK121" s="77"/>
      <c r="OWL121" s="77"/>
      <c r="OWM121" s="77"/>
      <c r="OWN121" s="77"/>
      <c r="OWO121" s="77"/>
      <c r="OWP121" s="77"/>
      <c r="OWQ121" s="77"/>
      <c r="OWR121" s="77"/>
      <c r="OWS121" s="77"/>
      <c r="OWT121" s="77"/>
      <c r="OWU121" s="77"/>
      <c r="OWV121" s="77"/>
      <c r="OWW121" s="77"/>
      <c r="OWX121" s="77"/>
      <c r="OWY121" s="77"/>
      <c r="OWZ121" s="77"/>
      <c r="OXA121" s="77"/>
      <c r="OXB121" s="77"/>
      <c r="OXC121" s="77"/>
      <c r="OXD121" s="77"/>
      <c r="OXE121" s="77"/>
      <c r="OXF121" s="77"/>
      <c r="OXG121" s="77"/>
      <c r="OXH121" s="77"/>
      <c r="OXI121" s="77"/>
      <c r="OXJ121" s="77"/>
      <c r="OXK121" s="77"/>
      <c r="OXL121" s="77"/>
      <c r="OXM121" s="77"/>
      <c r="OXN121" s="77"/>
      <c r="OXO121" s="77"/>
      <c r="OXP121" s="77"/>
      <c r="OXQ121" s="77"/>
      <c r="OXR121" s="77"/>
      <c r="OXS121" s="77"/>
      <c r="OXT121" s="77"/>
      <c r="OXU121" s="77"/>
      <c r="OXV121" s="77"/>
      <c r="OXW121" s="77"/>
      <c r="OXX121" s="77"/>
      <c r="OXY121" s="77"/>
      <c r="OXZ121" s="77"/>
      <c r="OYA121" s="77"/>
      <c r="OYB121" s="77"/>
      <c r="OYC121" s="77"/>
      <c r="OYD121" s="77"/>
      <c r="OYE121" s="77"/>
      <c r="OYF121" s="77"/>
      <c r="OYG121" s="77"/>
      <c r="OYH121" s="77"/>
      <c r="OYI121" s="77"/>
      <c r="OYJ121" s="77"/>
      <c r="OYK121" s="77"/>
      <c r="OYL121" s="77"/>
      <c r="OYM121" s="77"/>
      <c r="OYN121" s="77"/>
      <c r="OYO121" s="77"/>
      <c r="OYP121" s="77"/>
      <c r="OYQ121" s="77"/>
      <c r="OYR121" s="77"/>
      <c r="OYS121" s="77"/>
      <c r="OYT121" s="77"/>
      <c r="OYU121" s="77"/>
      <c r="OYV121" s="77"/>
      <c r="OYW121" s="77"/>
      <c r="OYX121" s="77"/>
      <c r="OYY121" s="77"/>
      <c r="OYZ121" s="77"/>
      <c r="OZA121" s="77"/>
      <c r="OZB121" s="77"/>
      <c r="OZC121" s="77"/>
      <c r="OZD121" s="77"/>
      <c r="OZE121" s="77"/>
      <c r="OZF121" s="77"/>
      <c r="OZG121" s="77"/>
      <c r="OZH121" s="77"/>
      <c r="OZI121" s="77"/>
      <c r="OZJ121" s="77"/>
      <c r="OZK121" s="77"/>
      <c r="OZL121" s="77"/>
      <c r="OZM121" s="77"/>
      <c r="OZN121" s="77"/>
      <c r="OZO121" s="77"/>
      <c r="OZP121" s="77"/>
      <c r="OZQ121" s="77"/>
      <c r="OZR121" s="77"/>
      <c r="OZS121" s="77"/>
      <c r="OZT121" s="77"/>
      <c r="OZU121" s="77"/>
      <c r="OZV121" s="77"/>
      <c r="OZW121" s="77"/>
      <c r="OZX121" s="77"/>
      <c r="OZY121" s="77"/>
      <c r="OZZ121" s="77"/>
      <c r="PAA121" s="77"/>
      <c r="PAB121" s="77"/>
      <c r="PAC121" s="77"/>
      <c r="PAD121" s="77"/>
      <c r="PAE121" s="77"/>
      <c r="PAF121" s="77"/>
      <c r="PAG121" s="77"/>
      <c r="PAH121" s="77"/>
      <c r="PAI121" s="77"/>
      <c r="PAJ121" s="77"/>
      <c r="PAK121" s="77"/>
      <c r="PAL121" s="77"/>
      <c r="PAM121" s="77"/>
      <c r="PAN121" s="77"/>
      <c r="PAO121" s="77"/>
      <c r="PAP121" s="77"/>
      <c r="PAQ121" s="77"/>
      <c r="PAR121" s="77"/>
      <c r="PAS121" s="77"/>
      <c r="PAT121" s="77"/>
      <c r="PAU121" s="77"/>
      <c r="PAV121" s="77"/>
      <c r="PAW121" s="77"/>
      <c r="PAX121" s="77"/>
      <c r="PAY121" s="77"/>
      <c r="PAZ121" s="77"/>
      <c r="PBA121" s="77"/>
      <c r="PBB121" s="77"/>
      <c r="PBC121" s="77"/>
      <c r="PBD121" s="77"/>
      <c r="PBE121" s="77"/>
      <c r="PBF121" s="77"/>
      <c r="PBG121" s="77"/>
      <c r="PBH121" s="77"/>
      <c r="PBI121" s="77"/>
      <c r="PBJ121" s="77"/>
      <c r="PBK121" s="77"/>
      <c r="PBL121" s="77"/>
      <c r="PBM121" s="77"/>
      <c r="PBN121" s="77"/>
      <c r="PBO121" s="77"/>
      <c r="PBP121" s="77"/>
      <c r="PBQ121" s="77"/>
      <c r="PBR121" s="77"/>
      <c r="PBS121" s="77"/>
      <c r="PBT121" s="77"/>
      <c r="PBU121" s="77"/>
      <c r="PBV121" s="77"/>
      <c r="PBW121" s="77"/>
      <c r="PBX121" s="77"/>
      <c r="PBY121" s="77"/>
      <c r="PBZ121" s="77"/>
      <c r="PCA121" s="77"/>
      <c r="PCB121" s="77"/>
      <c r="PCC121" s="77"/>
      <c r="PCD121" s="77"/>
      <c r="PCE121" s="77"/>
      <c r="PCF121" s="77"/>
      <c r="PCG121" s="77"/>
      <c r="PCH121" s="77"/>
      <c r="PCI121" s="77"/>
      <c r="PCJ121" s="77"/>
      <c r="PCK121" s="77"/>
      <c r="PCL121" s="77"/>
      <c r="PCM121" s="77"/>
      <c r="PCN121" s="77"/>
      <c r="PCO121" s="77"/>
      <c r="PCP121" s="77"/>
      <c r="PCQ121" s="77"/>
      <c r="PCR121" s="77"/>
      <c r="PCS121" s="77"/>
      <c r="PCT121" s="77"/>
      <c r="PCU121" s="77"/>
      <c r="PCV121" s="77"/>
      <c r="PCW121" s="77"/>
      <c r="PCX121" s="77"/>
      <c r="PCY121" s="77"/>
      <c r="PCZ121" s="77"/>
      <c r="PDA121" s="77"/>
      <c r="PDB121" s="77"/>
      <c r="PDC121" s="77"/>
      <c r="PDD121" s="77"/>
      <c r="PDE121" s="77"/>
      <c r="PDF121" s="77"/>
      <c r="PDG121" s="77"/>
      <c r="PDH121" s="77"/>
      <c r="PDI121" s="77"/>
      <c r="PDJ121" s="77"/>
      <c r="PDK121" s="77"/>
      <c r="PDL121" s="77"/>
      <c r="PDM121" s="77"/>
      <c r="PDN121" s="77"/>
      <c r="PDO121" s="77"/>
      <c r="PDP121" s="77"/>
      <c r="PDQ121" s="77"/>
      <c r="PDR121" s="77"/>
      <c r="PDS121" s="77"/>
      <c r="PDT121" s="77"/>
      <c r="PDU121" s="77"/>
      <c r="PDV121" s="77"/>
      <c r="PDW121" s="77"/>
      <c r="PDX121" s="77"/>
      <c r="PDY121" s="77"/>
      <c r="PDZ121" s="77"/>
      <c r="PEA121" s="77"/>
      <c r="PEB121" s="77"/>
      <c r="PEC121" s="77"/>
      <c r="PED121" s="77"/>
      <c r="PEE121" s="77"/>
      <c r="PEF121" s="77"/>
      <c r="PEG121" s="77"/>
      <c r="PEH121" s="77"/>
      <c r="PEI121" s="77"/>
      <c r="PEJ121" s="77"/>
      <c r="PEK121" s="77"/>
      <c r="PEL121" s="77"/>
      <c r="PEM121" s="77"/>
      <c r="PEN121" s="77"/>
      <c r="PEO121" s="77"/>
      <c r="PEP121" s="77"/>
      <c r="PEQ121" s="77"/>
      <c r="PER121" s="77"/>
      <c r="PES121" s="77"/>
      <c r="PET121" s="77"/>
      <c r="PEU121" s="77"/>
      <c r="PEV121" s="77"/>
      <c r="PEW121" s="77"/>
      <c r="PEX121" s="77"/>
      <c r="PEY121" s="77"/>
      <c r="PEZ121" s="77"/>
      <c r="PFA121" s="77"/>
      <c r="PFB121" s="77"/>
      <c r="PFC121" s="77"/>
      <c r="PFD121" s="77"/>
      <c r="PFE121" s="77"/>
      <c r="PFF121" s="77"/>
      <c r="PFG121" s="77"/>
      <c r="PFH121" s="77"/>
      <c r="PFI121" s="77"/>
      <c r="PFJ121" s="77"/>
      <c r="PFK121" s="77"/>
      <c r="PFL121" s="77"/>
      <c r="PFM121" s="77"/>
      <c r="PFN121" s="77"/>
      <c r="PFO121" s="77"/>
      <c r="PFP121" s="77"/>
      <c r="PFQ121" s="77"/>
      <c r="PFR121" s="77"/>
      <c r="PFS121" s="77"/>
      <c r="PFT121" s="77"/>
      <c r="PFU121" s="77"/>
      <c r="PFV121" s="77"/>
      <c r="PFW121" s="77"/>
      <c r="PFX121" s="77"/>
      <c r="PFY121" s="77"/>
      <c r="PFZ121" s="77"/>
      <c r="PGA121" s="77"/>
      <c r="PGB121" s="77"/>
      <c r="PGC121" s="77"/>
      <c r="PGD121" s="77"/>
      <c r="PGE121" s="77"/>
      <c r="PGF121" s="77"/>
      <c r="PGG121" s="77"/>
      <c r="PGH121" s="77"/>
      <c r="PGI121" s="77"/>
      <c r="PGJ121" s="77"/>
      <c r="PGK121" s="77"/>
      <c r="PGL121" s="77"/>
      <c r="PGM121" s="77"/>
      <c r="PGN121" s="77"/>
      <c r="PGO121" s="77"/>
      <c r="PGP121" s="77"/>
      <c r="PGQ121" s="77"/>
      <c r="PGR121" s="77"/>
      <c r="PGS121" s="77"/>
      <c r="PGT121" s="77"/>
      <c r="PGU121" s="77"/>
      <c r="PGV121" s="77"/>
      <c r="PGW121" s="77"/>
      <c r="PGX121" s="77"/>
      <c r="PGY121" s="77"/>
      <c r="PGZ121" s="77"/>
      <c r="PHA121" s="77"/>
      <c r="PHB121" s="77"/>
      <c r="PHC121" s="77"/>
      <c r="PHD121" s="77"/>
      <c r="PHE121" s="77"/>
      <c r="PHF121" s="77"/>
      <c r="PHG121" s="77"/>
      <c r="PHH121" s="77"/>
      <c r="PHI121" s="77"/>
      <c r="PHJ121" s="77"/>
      <c r="PHK121" s="77"/>
      <c r="PHL121" s="77"/>
      <c r="PHM121" s="77"/>
      <c r="PHN121" s="77"/>
      <c r="PHO121" s="77"/>
      <c r="PHP121" s="77"/>
      <c r="PHQ121" s="77"/>
      <c r="PHR121" s="77"/>
      <c r="PHS121" s="77"/>
      <c r="PHT121" s="77"/>
      <c r="PHU121" s="77"/>
      <c r="PHV121" s="77"/>
      <c r="PHW121" s="77"/>
      <c r="PHX121" s="77"/>
      <c r="PHY121" s="77"/>
      <c r="PHZ121" s="77"/>
      <c r="PIA121" s="77"/>
      <c r="PIB121" s="77"/>
      <c r="PIC121" s="77"/>
      <c r="PID121" s="77"/>
      <c r="PIE121" s="77"/>
      <c r="PIF121" s="77"/>
      <c r="PIG121" s="77"/>
      <c r="PIH121" s="77"/>
      <c r="PII121" s="77"/>
      <c r="PIJ121" s="77"/>
      <c r="PIK121" s="77"/>
      <c r="PIL121" s="77"/>
      <c r="PIM121" s="77"/>
      <c r="PIN121" s="77"/>
      <c r="PIO121" s="77"/>
      <c r="PIP121" s="77"/>
      <c r="PIQ121" s="77"/>
      <c r="PIR121" s="77"/>
      <c r="PIS121" s="77"/>
      <c r="PIT121" s="77"/>
      <c r="PIU121" s="77"/>
      <c r="PIV121" s="77"/>
      <c r="PIW121" s="77"/>
      <c r="PIX121" s="77"/>
      <c r="PIY121" s="77"/>
      <c r="PIZ121" s="77"/>
      <c r="PJA121" s="77"/>
      <c r="PJB121" s="77"/>
      <c r="PJC121" s="77"/>
      <c r="PJD121" s="77"/>
      <c r="PJE121" s="77"/>
      <c r="PJF121" s="77"/>
      <c r="PJG121" s="77"/>
      <c r="PJH121" s="77"/>
      <c r="PJI121" s="77"/>
      <c r="PJJ121" s="77"/>
      <c r="PJK121" s="77"/>
      <c r="PJL121" s="77"/>
      <c r="PJM121" s="77"/>
      <c r="PJN121" s="77"/>
      <c r="PJO121" s="77"/>
      <c r="PJP121" s="77"/>
      <c r="PJQ121" s="77"/>
      <c r="PJR121" s="77"/>
      <c r="PJS121" s="77"/>
      <c r="PJT121" s="77"/>
      <c r="PJU121" s="77"/>
      <c r="PJV121" s="77"/>
      <c r="PJW121" s="77"/>
      <c r="PJX121" s="77"/>
      <c r="PJY121" s="77"/>
      <c r="PJZ121" s="77"/>
      <c r="PKA121" s="77"/>
      <c r="PKB121" s="77"/>
      <c r="PKC121" s="77"/>
      <c r="PKD121" s="77"/>
      <c r="PKE121" s="77"/>
      <c r="PKF121" s="77"/>
      <c r="PKG121" s="77"/>
      <c r="PKH121" s="77"/>
      <c r="PKI121" s="77"/>
      <c r="PKJ121" s="77"/>
      <c r="PKK121" s="77"/>
      <c r="PKL121" s="77"/>
      <c r="PKM121" s="77"/>
      <c r="PKN121" s="77"/>
      <c r="PKO121" s="77"/>
      <c r="PKP121" s="77"/>
      <c r="PKQ121" s="77"/>
      <c r="PKR121" s="77"/>
      <c r="PKS121" s="77"/>
      <c r="PKT121" s="77"/>
      <c r="PKU121" s="77"/>
      <c r="PKV121" s="77"/>
      <c r="PKW121" s="77"/>
      <c r="PKX121" s="77"/>
      <c r="PKY121" s="77"/>
      <c r="PKZ121" s="77"/>
      <c r="PLA121" s="77"/>
      <c r="PLB121" s="77"/>
      <c r="PLC121" s="77"/>
      <c r="PLD121" s="77"/>
      <c r="PLE121" s="77"/>
      <c r="PLF121" s="77"/>
      <c r="PLG121" s="77"/>
      <c r="PLH121" s="77"/>
      <c r="PLI121" s="77"/>
      <c r="PLJ121" s="77"/>
      <c r="PLK121" s="77"/>
      <c r="PLL121" s="77"/>
      <c r="PLM121" s="77"/>
      <c r="PLN121" s="77"/>
      <c r="PLO121" s="77"/>
      <c r="PLP121" s="77"/>
      <c r="PLQ121" s="77"/>
      <c r="PLR121" s="77"/>
      <c r="PLS121" s="77"/>
      <c r="PLT121" s="77"/>
      <c r="PLU121" s="77"/>
      <c r="PLV121" s="77"/>
      <c r="PLW121" s="77"/>
      <c r="PLX121" s="77"/>
      <c r="PLY121" s="77"/>
      <c r="PLZ121" s="77"/>
      <c r="PMA121" s="77"/>
      <c r="PMB121" s="77"/>
      <c r="PMC121" s="77"/>
      <c r="PMD121" s="77"/>
      <c r="PME121" s="77"/>
      <c r="PMF121" s="77"/>
      <c r="PMG121" s="77"/>
      <c r="PMH121" s="77"/>
      <c r="PMI121" s="77"/>
      <c r="PMJ121" s="77"/>
      <c r="PMK121" s="77"/>
      <c r="PML121" s="77"/>
      <c r="PMM121" s="77"/>
      <c r="PMN121" s="77"/>
      <c r="PMO121" s="77"/>
      <c r="PMP121" s="77"/>
      <c r="PMQ121" s="77"/>
      <c r="PMR121" s="77"/>
      <c r="PMS121" s="77"/>
      <c r="PMT121" s="77"/>
      <c r="PMU121" s="77"/>
      <c r="PMV121" s="77"/>
      <c r="PMW121" s="77"/>
      <c r="PMX121" s="77"/>
      <c r="PMY121" s="77"/>
      <c r="PMZ121" s="77"/>
      <c r="PNA121" s="77"/>
      <c r="PNB121" s="77"/>
      <c r="PNC121" s="77"/>
      <c r="PND121" s="77"/>
      <c r="PNE121" s="77"/>
      <c r="PNF121" s="77"/>
      <c r="PNG121" s="77"/>
      <c r="PNH121" s="77"/>
      <c r="PNI121" s="77"/>
      <c r="PNJ121" s="77"/>
      <c r="PNK121" s="77"/>
      <c r="PNL121" s="77"/>
      <c r="PNM121" s="77"/>
      <c r="PNN121" s="77"/>
      <c r="PNO121" s="77"/>
      <c r="PNP121" s="77"/>
      <c r="PNQ121" s="77"/>
      <c r="PNR121" s="77"/>
      <c r="PNS121" s="77"/>
      <c r="PNT121" s="77"/>
      <c r="PNU121" s="77"/>
      <c r="PNV121" s="77"/>
      <c r="PNW121" s="77"/>
      <c r="PNX121" s="77"/>
      <c r="PNY121" s="77"/>
      <c r="PNZ121" s="77"/>
      <c r="POA121" s="77"/>
      <c r="POB121" s="77"/>
      <c r="POC121" s="77"/>
      <c r="POD121" s="77"/>
      <c r="POE121" s="77"/>
      <c r="POF121" s="77"/>
      <c r="POG121" s="77"/>
      <c r="POH121" s="77"/>
      <c r="POI121" s="77"/>
      <c r="POJ121" s="77"/>
      <c r="POK121" s="77"/>
      <c r="POL121" s="77"/>
      <c r="POM121" s="77"/>
      <c r="PON121" s="77"/>
      <c r="POO121" s="77"/>
      <c r="POP121" s="77"/>
      <c r="POQ121" s="77"/>
      <c r="POR121" s="77"/>
      <c r="POS121" s="77"/>
      <c r="POT121" s="77"/>
      <c r="POU121" s="77"/>
      <c r="POV121" s="77"/>
      <c r="POW121" s="77"/>
      <c r="POX121" s="77"/>
      <c r="POY121" s="77"/>
      <c r="POZ121" s="77"/>
      <c r="PPA121" s="77"/>
      <c r="PPB121" s="77"/>
      <c r="PPC121" s="77"/>
      <c r="PPD121" s="77"/>
      <c r="PPE121" s="77"/>
      <c r="PPF121" s="77"/>
      <c r="PPG121" s="77"/>
      <c r="PPH121" s="77"/>
      <c r="PPI121" s="77"/>
      <c r="PPJ121" s="77"/>
      <c r="PPK121" s="77"/>
      <c r="PPL121" s="77"/>
      <c r="PPM121" s="77"/>
      <c r="PPN121" s="77"/>
      <c r="PPO121" s="77"/>
      <c r="PPP121" s="77"/>
      <c r="PPQ121" s="77"/>
      <c r="PPR121" s="77"/>
      <c r="PPS121" s="77"/>
      <c r="PPT121" s="77"/>
      <c r="PPU121" s="77"/>
      <c r="PPV121" s="77"/>
      <c r="PPW121" s="77"/>
      <c r="PPX121" s="77"/>
      <c r="PPY121" s="77"/>
      <c r="PPZ121" s="77"/>
      <c r="PQA121" s="77"/>
      <c r="PQB121" s="77"/>
      <c r="PQC121" s="77"/>
      <c r="PQD121" s="77"/>
      <c r="PQE121" s="77"/>
      <c r="PQF121" s="77"/>
      <c r="PQG121" s="77"/>
      <c r="PQH121" s="77"/>
      <c r="PQI121" s="77"/>
      <c r="PQJ121" s="77"/>
      <c r="PQK121" s="77"/>
      <c r="PQL121" s="77"/>
      <c r="PQM121" s="77"/>
      <c r="PQN121" s="77"/>
      <c r="PQO121" s="77"/>
      <c r="PQP121" s="77"/>
      <c r="PQQ121" s="77"/>
      <c r="PQR121" s="77"/>
      <c r="PQS121" s="77"/>
      <c r="PQT121" s="77"/>
      <c r="PQU121" s="77"/>
      <c r="PQV121" s="77"/>
      <c r="PQW121" s="77"/>
      <c r="PQX121" s="77"/>
      <c r="PQY121" s="77"/>
      <c r="PQZ121" s="77"/>
      <c r="PRA121" s="77"/>
      <c r="PRB121" s="77"/>
      <c r="PRC121" s="77"/>
      <c r="PRD121" s="77"/>
      <c r="PRE121" s="77"/>
      <c r="PRF121" s="77"/>
      <c r="PRG121" s="77"/>
      <c r="PRH121" s="77"/>
      <c r="PRI121" s="77"/>
      <c r="PRJ121" s="77"/>
      <c r="PRK121" s="77"/>
      <c r="PRL121" s="77"/>
      <c r="PRM121" s="77"/>
      <c r="PRN121" s="77"/>
      <c r="PRO121" s="77"/>
      <c r="PRP121" s="77"/>
      <c r="PRQ121" s="77"/>
      <c r="PRR121" s="77"/>
      <c r="PRS121" s="77"/>
      <c r="PRT121" s="77"/>
      <c r="PRU121" s="77"/>
      <c r="PRV121" s="77"/>
      <c r="PRW121" s="77"/>
      <c r="PRX121" s="77"/>
      <c r="PRY121" s="77"/>
      <c r="PRZ121" s="77"/>
      <c r="PSA121" s="77"/>
      <c r="PSB121" s="77"/>
      <c r="PSC121" s="77"/>
      <c r="PSD121" s="77"/>
      <c r="PSE121" s="77"/>
      <c r="PSF121" s="77"/>
      <c r="PSG121" s="77"/>
      <c r="PSH121" s="77"/>
      <c r="PSI121" s="77"/>
      <c r="PSJ121" s="77"/>
      <c r="PSK121" s="77"/>
      <c r="PSL121" s="77"/>
      <c r="PSM121" s="77"/>
      <c r="PSN121" s="77"/>
      <c r="PSO121" s="77"/>
      <c r="PSP121" s="77"/>
      <c r="PSQ121" s="77"/>
      <c r="PSR121" s="77"/>
      <c r="PSS121" s="77"/>
      <c r="PST121" s="77"/>
      <c r="PSU121" s="77"/>
      <c r="PSV121" s="77"/>
      <c r="PSW121" s="77"/>
      <c r="PSX121" s="77"/>
      <c r="PSY121" s="77"/>
      <c r="PSZ121" s="77"/>
      <c r="PTA121" s="77"/>
      <c r="PTB121" s="77"/>
      <c r="PTC121" s="77"/>
      <c r="PTD121" s="77"/>
      <c r="PTE121" s="77"/>
      <c r="PTF121" s="77"/>
      <c r="PTG121" s="77"/>
      <c r="PTH121" s="77"/>
      <c r="PTI121" s="77"/>
      <c r="PTJ121" s="77"/>
      <c r="PTK121" s="77"/>
      <c r="PTL121" s="77"/>
      <c r="PTM121" s="77"/>
      <c r="PTN121" s="77"/>
      <c r="PTO121" s="77"/>
      <c r="PTP121" s="77"/>
      <c r="PTQ121" s="77"/>
      <c r="PTR121" s="77"/>
      <c r="PTS121" s="77"/>
      <c r="PTT121" s="77"/>
      <c r="PTU121" s="77"/>
      <c r="PTV121" s="77"/>
      <c r="PTW121" s="77"/>
      <c r="PTX121" s="77"/>
      <c r="PTY121" s="77"/>
      <c r="PTZ121" s="77"/>
      <c r="PUA121" s="77"/>
      <c r="PUB121" s="77"/>
      <c r="PUC121" s="77"/>
      <c r="PUD121" s="77"/>
      <c r="PUE121" s="77"/>
      <c r="PUF121" s="77"/>
      <c r="PUG121" s="77"/>
      <c r="PUH121" s="77"/>
      <c r="PUI121" s="77"/>
      <c r="PUJ121" s="77"/>
      <c r="PUK121" s="77"/>
      <c r="PUL121" s="77"/>
      <c r="PUM121" s="77"/>
      <c r="PUN121" s="77"/>
      <c r="PUO121" s="77"/>
      <c r="PUP121" s="77"/>
      <c r="PUQ121" s="77"/>
      <c r="PUR121" s="77"/>
      <c r="PUS121" s="77"/>
      <c r="PUT121" s="77"/>
      <c r="PUU121" s="77"/>
      <c r="PUV121" s="77"/>
      <c r="PUW121" s="77"/>
      <c r="PUX121" s="77"/>
      <c r="PUY121" s="77"/>
      <c r="PUZ121" s="77"/>
      <c r="PVA121" s="77"/>
      <c r="PVB121" s="77"/>
      <c r="PVC121" s="77"/>
      <c r="PVD121" s="77"/>
      <c r="PVE121" s="77"/>
      <c r="PVF121" s="77"/>
      <c r="PVG121" s="77"/>
      <c r="PVH121" s="77"/>
      <c r="PVI121" s="77"/>
      <c r="PVJ121" s="77"/>
      <c r="PVK121" s="77"/>
      <c r="PVL121" s="77"/>
      <c r="PVM121" s="77"/>
      <c r="PVN121" s="77"/>
      <c r="PVO121" s="77"/>
      <c r="PVP121" s="77"/>
      <c r="PVQ121" s="77"/>
      <c r="PVR121" s="77"/>
      <c r="PVS121" s="77"/>
      <c r="PVT121" s="77"/>
      <c r="PVU121" s="77"/>
      <c r="PVV121" s="77"/>
      <c r="PVW121" s="77"/>
      <c r="PVX121" s="77"/>
      <c r="PVY121" s="77"/>
      <c r="PVZ121" s="77"/>
      <c r="PWA121" s="77"/>
      <c r="PWB121" s="77"/>
      <c r="PWC121" s="77"/>
      <c r="PWD121" s="77"/>
      <c r="PWE121" s="77"/>
      <c r="PWF121" s="77"/>
      <c r="PWG121" s="77"/>
      <c r="PWH121" s="77"/>
      <c r="PWI121" s="77"/>
      <c r="PWJ121" s="77"/>
      <c r="PWK121" s="77"/>
      <c r="PWL121" s="77"/>
      <c r="PWM121" s="77"/>
      <c r="PWN121" s="77"/>
      <c r="PWO121" s="77"/>
      <c r="PWP121" s="77"/>
      <c r="PWQ121" s="77"/>
      <c r="PWR121" s="77"/>
      <c r="PWS121" s="77"/>
      <c r="PWT121" s="77"/>
      <c r="PWU121" s="77"/>
      <c r="PWV121" s="77"/>
      <c r="PWW121" s="77"/>
      <c r="PWX121" s="77"/>
      <c r="PWY121" s="77"/>
      <c r="PWZ121" s="77"/>
      <c r="PXA121" s="77"/>
      <c r="PXB121" s="77"/>
      <c r="PXC121" s="77"/>
      <c r="PXD121" s="77"/>
      <c r="PXE121" s="77"/>
      <c r="PXF121" s="77"/>
      <c r="PXG121" s="77"/>
      <c r="PXH121" s="77"/>
      <c r="PXI121" s="77"/>
      <c r="PXJ121" s="77"/>
      <c r="PXK121" s="77"/>
      <c r="PXL121" s="77"/>
      <c r="PXM121" s="77"/>
      <c r="PXN121" s="77"/>
      <c r="PXO121" s="77"/>
      <c r="PXP121" s="77"/>
      <c r="PXQ121" s="77"/>
      <c r="PXR121" s="77"/>
      <c r="PXS121" s="77"/>
      <c r="PXT121" s="77"/>
      <c r="PXU121" s="77"/>
      <c r="PXV121" s="77"/>
      <c r="PXW121" s="77"/>
      <c r="PXX121" s="77"/>
      <c r="PXY121" s="77"/>
      <c r="PXZ121" s="77"/>
      <c r="PYA121" s="77"/>
      <c r="PYB121" s="77"/>
      <c r="PYC121" s="77"/>
      <c r="PYD121" s="77"/>
      <c r="PYE121" s="77"/>
      <c r="PYF121" s="77"/>
      <c r="PYG121" s="77"/>
      <c r="PYH121" s="77"/>
      <c r="PYI121" s="77"/>
      <c r="PYJ121" s="77"/>
      <c r="PYK121" s="77"/>
      <c r="PYL121" s="77"/>
      <c r="PYM121" s="77"/>
      <c r="PYN121" s="77"/>
      <c r="PYO121" s="77"/>
      <c r="PYP121" s="77"/>
      <c r="PYQ121" s="77"/>
      <c r="PYR121" s="77"/>
      <c r="PYS121" s="77"/>
      <c r="PYT121" s="77"/>
      <c r="PYU121" s="77"/>
      <c r="PYV121" s="77"/>
      <c r="PYW121" s="77"/>
      <c r="PYX121" s="77"/>
      <c r="PYY121" s="77"/>
      <c r="PYZ121" s="77"/>
      <c r="PZA121" s="77"/>
      <c r="PZB121" s="77"/>
      <c r="PZC121" s="77"/>
      <c r="PZD121" s="77"/>
      <c r="PZE121" s="77"/>
      <c r="PZF121" s="77"/>
      <c r="PZG121" s="77"/>
      <c r="PZH121" s="77"/>
      <c r="PZI121" s="77"/>
      <c r="PZJ121" s="77"/>
      <c r="PZK121" s="77"/>
      <c r="PZL121" s="77"/>
      <c r="PZM121" s="77"/>
      <c r="PZN121" s="77"/>
      <c r="PZO121" s="77"/>
      <c r="PZP121" s="77"/>
      <c r="PZQ121" s="77"/>
      <c r="PZR121" s="77"/>
      <c r="PZS121" s="77"/>
      <c r="PZT121" s="77"/>
      <c r="PZU121" s="77"/>
      <c r="PZV121" s="77"/>
      <c r="PZW121" s="77"/>
      <c r="PZX121" s="77"/>
      <c r="PZY121" s="77"/>
      <c r="PZZ121" s="77"/>
      <c r="QAA121" s="77"/>
      <c r="QAB121" s="77"/>
      <c r="QAC121" s="77"/>
      <c r="QAD121" s="77"/>
      <c r="QAE121" s="77"/>
      <c r="QAF121" s="77"/>
      <c r="QAG121" s="77"/>
      <c r="QAH121" s="77"/>
      <c r="QAI121" s="77"/>
      <c r="QAJ121" s="77"/>
      <c r="QAK121" s="77"/>
      <c r="QAL121" s="77"/>
      <c r="QAM121" s="77"/>
      <c r="QAN121" s="77"/>
      <c r="QAO121" s="77"/>
      <c r="QAP121" s="77"/>
      <c r="QAQ121" s="77"/>
      <c r="QAR121" s="77"/>
      <c r="QAS121" s="77"/>
      <c r="QAT121" s="77"/>
      <c r="QAU121" s="77"/>
      <c r="QAV121" s="77"/>
      <c r="QAW121" s="77"/>
      <c r="QAX121" s="77"/>
      <c r="QAY121" s="77"/>
      <c r="QAZ121" s="77"/>
      <c r="QBA121" s="77"/>
      <c r="QBB121" s="77"/>
      <c r="QBC121" s="77"/>
      <c r="QBD121" s="77"/>
      <c r="QBE121" s="77"/>
      <c r="QBF121" s="77"/>
      <c r="QBG121" s="77"/>
      <c r="QBH121" s="77"/>
      <c r="QBI121" s="77"/>
      <c r="QBJ121" s="77"/>
      <c r="QBK121" s="77"/>
      <c r="QBL121" s="77"/>
      <c r="QBM121" s="77"/>
      <c r="QBN121" s="77"/>
      <c r="QBO121" s="77"/>
      <c r="QBP121" s="77"/>
      <c r="QBQ121" s="77"/>
      <c r="QBR121" s="77"/>
      <c r="QBS121" s="77"/>
      <c r="QBT121" s="77"/>
      <c r="QBU121" s="77"/>
      <c r="QBV121" s="77"/>
      <c r="QBW121" s="77"/>
      <c r="QBX121" s="77"/>
      <c r="QBY121" s="77"/>
      <c r="QBZ121" s="77"/>
      <c r="QCA121" s="77"/>
      <c r="QCB121" s="77"/>
      <c r="QCC121" s="77"/>
      <c r="QCD121" s="77"/>
      <c r="QCE121" s="77"/>
      <c r="QCF121" s="77"/>
      <c r="QCG121" s="77"/>
      <c r="QCH121" s="77"/>
      <c r="QCI121" s="77"/>
      <c r="QCJ121" s="77"/>
      <c r="QCK121" s="77"/>
      <c r="QCL121" s="77"/>
      <c r="QCM121" s="77"/>
      <c r="QCN121" s="77"/>
      <c r="QCO121" s="77"/>
      <c r="QCP121" s="77"/>
      <c r="QCQ121" s="77"/>
      <c r="QCR121" s="77"/>
      <c r="QCS121" s="77"/>
      <c r="QCT121" s="77"/>
      <c r="QCU121" s="77"/>
      <c r="QCV121" s="77"/>
      <c r="QCW121" s="77"/>
      <c r="QCX121" s="77"/>
      <c r="QCY121" s="77"/>
      <c r="QCZ121" s="77"/>
      <c r="QDA121" s="77"/>
      <c r="QDB121" s="77"/>
      <c r="QDC121" s="77"/>
      <c r="QDD121" s="77"/>
      <c r="QDE121" s="77"/>
      <c r="QDF121" s="77"/>
      <c r="QDG121" s="77"/>
      <c r="QDH121" s="77"/>
      <c r="QDI121" s="77"/>
      <c r="QDJ121" s="77"/>
      <c r="QDK121" s="77"/>
      <c r="QDL121" s="77"/>
      <c r="QDM121" s="77"/>
      <c r="QDN121" s="77"/>
      <c r="QDO121" s="77"/>
      <c r="QDP121" s="77"/>
      <c r="QDQ121" s="77"/>
      <c r="QDR121" s="77"/>
      <c r="QDS121" s="77"/>
      <c r="QDT121" s="77"/>
      <c r="QDU121" s="77"/>
      <c r="QDV121" s="77"/>
      <c r="QDW121" s="77"/>
      <c r="QDX121" s="77"/>
      <c r="QDY121" s="77"/>
      <c r="QDZ121" s="77"/>
      <c r="QEA121" s="77"/>
      <c r="QEB121" s="77"/>
      <c r="QEC121" s="77"/>
      <c r="QED121" s="77"/>
      <c r="QEE121" s="77"/>
      <c r="QEF121" s="77"/>
      <c r="QEG121" s="77"/>
      <c r="QEH121" s="77"/>
      <c r="QEI121" s="77"/>
      <c r="QEJ121" s="77"/>
      <c r="QEK121" s="77"/>
      <c r="QEL121" s="77"/>
      <c r="QEM121" s="77"/>
      <c r="QEN121" s="77"/>
      <c r="QEO121" s="77"/>
      <c r="QEP121" s="77"/>
      <c r="QEQ121" s="77"/>
      <c r="QER121" s="77"/>
      <c r="QES121" s="77"/>
      <c r="QET121" s="77"/>
      <c r="QEU121" s="77"/>
      <c r="QEV121" s="77"/>
      <c r="QEW121" s="77"/>
      <c r="QEX121" s="77"/>
      <c r="QEY121" s="77"/>
      <c r="QEZ121" s="77"/>
      <c r="QFA121" s="77"/>
      <c r="QFB121" s="77"/>
      <c r="QFC121" s="77"/>
      <c r="QFD121" s="77"/>
      <c r="QFE121" s="77"/>
      <c r="QFF121" s="77"/>
      <c r="QFG121" s="77"/>
      <c r="QFH121" s="77"/>
      <c r="QFI121" s="77"/>
      <c r="QFJ121" s="77"/>
      <c r="QFK121" s="77"/>
      <c r="QFL121" s="77"/>
      <c r="QFM121" s="77"/>
      <c r="QFN121" s="77"/>
      <c r="QFO121" s="77"/>
      <c r="QFP121" s="77"/>
      <c r="QFQ121" s="77"/>
      <c r="QFR121" s="77"/>
      <c r="QFS121" s="77"/>
      <c r="QFT121" s="77"/>
      <c r="QFU121" s="77"/>
      <c r="QFV121" s="77"/>
      <c r="QFW121" s="77"/>
      <c r="QFX121" s="77"/>
      <c r="QFY121" s="77"/>
      <c r="QFZ121" s="77"/>
      <c r="QGA121" s="77"/>
      <c r="QGB121" s="77"/>
      <c r="QGC121" s="77"/>
      <c r="QGD121" s="77"/>
      <c r="QGE121" s="77"/>
      <c r="QGF121" s="77"/>
      <c r="QGG121" s="77"/>
      <c r="QGH121" s="77"/>
      <c r="QGI121" s="77"/>
      <c r="QGJ121" s="77"/>
      <c r="QGK121" s="77"/>
      <c r="QGL121" s="77"/>
      <c r="QGM121" s="77"/>
      <c r="QGN121" s="77"/>
      <c r="QGO121" s="77"/>
      <c r="QGP121" s="77"/>
      <c r="QGQ121" s="77"/>
      <c r="QGR121" s="77"/>
      <c r="QGS121" s="77"/>
      <c r="QGT121" s="77"/>
      <c r="QGU121" s="77"/>
      <c r="QGV121" s="77"/>
      <c r="QGW121" s="77"/>
      <c r="QGX121" s="77"/>
      <c r="QGY121" s="77"/>
      <c r="QGZ121" s="77"/>
      <c r="QHA121" s="77"/>
      <c r="QHB121" s="77"/>
      <c r="QHC121" s="77"/>
      <c r="QHD121" s="77"/>
      <c r="QHE121" s="77"/>
      <c r="QHF121" s="77"/>
      <c r="QHG121" s="77"/>
      <c r="QHH121" s="77"/>
      <c r="QHI121" s="77"/>
      <c r="QHJ121" s="77"/>
      <c r="QHK121" s="77"/>
      <c r="QHL121" s="77"/>
      <c r="QHM121" s="77"/>
      <c r="QHN121" s="77"/>
      <c r="QHO121" s="77"/>
      <c r="QHP121" s="77"/>
      <c r="QHQ121" s="77"/>
      <c r="QHR121" s="77"/>
      <c r="QHS121" s="77"/>
      <c r="QHT121" s="77"/>
      <c r="QHU121" s="77"/>
      <c r="QHV121" s="77"/>
      <c r="QHW121" s="77"/>
      <c r="QHX121" s="77"/>
      <c r="QHY121" s="77"/>
      <c r="QHZ121" s="77"/>
      <c r="QIA121" s="77"/>
      <c r="QIB121" s="77"/>
      <c r="QIC121" s="77"/>
      <c r="QID121" s="77"/>
      <c r="QIE121" s="77"/>
      <c r="QIF121" s="77"/>
      <c r="QIG121" s="77"/>
      <c r="QIH121" s="77"/>
      <c r="QII121" s="77"/>
      <c r="QIJ121" s="77"/>
      <c r="QIK121" s="77"/>
      <c r="QIL121" s="77"/>
      <c r="QIM121" s="77"/>
      <c r="QIN121" s="77"/>
      <c r="QIO121" s="77"/>
      <c r="QIP121" s="77"/>
      <c r="QIQ121" s="77"/>
      <c r="QIR121" s="77"/>
      <c r="QIS121" s="77"/>
      <c r="QIT121" s="77"/>
      <c r="QIU121" s="77"/>
      <c r="QIV121" s="77"/>
      <c r="QIW121" s="77"/>
      <c r="QIX121" s="77"/>
      <c r="QIY121" s="77"/>
      <c r="QIZ121" s="77"/>
      <c r="QJA121" s="77"/>
      <c r="QJB121" s="77"/>
      <c r="QJC121" s="77"/>
      <c r="QJD121" s="77"/>
      <c r="QJE121" s="77"/>
      <c r="QJF121" s="77"/>
      <c r="QJG121" s="77"/>
      <c r="QJH121" s="77"/>
      <c r="QJI121" s="77"/>
      <c r="QJJ121" s="77"/>
      <c r="QJK121" s="77"/>
      <c r="QJL121" s="77"/>
      <c r="QJM121" s="77"/>
      <c r="QJN121" s="77"/>
      <c r="QJO121" s="77"/>
      <c r="QJP121" s="77"/>
      <c r="QJQ121" s="77"/>
      <c r="QJR121" s="77"/>
      <c r="QJS121" s="77"/>
      <c r="QJT121" s="77"/>
      <c r="QJU121" s="77"/>
      <c r="QJV121" s="77"/>
      <c r="QJW121" s="77"/>
      <c r="QJX121" s="77"/>
      <c r="QJY121" s="77"/>
      <c r="QJZ121" s="77"/>
      <c r="QKA121" s="77"/>
      <c r="QKB121" s="77"/>
      <c r="QKC121" s="77"/>
      <c r="QKD121" s="77"/>
      <c r="QKE121" s="77"/>
      <c r="QKF121" s="77"/>
      <c r="QKG121" s="77"/>
      <c r="QKH121" s="77"/>
      <c r="QKI121" s="77"/>
      <c r="QKJ121" s="77"/>
      <c r="QKK121" s="77"/>
      <c r="QKL121" s="77"/>
      <c r="QKM121" s="77"/>
      <c r="QKN121" s="77"/>
      <c r="QKO121" s="77"/>
      <c r="QKP121" s="77"/>
      <c r="QKQ121" s="77"/>
      <c r="QKR121" s="77"/>
      <c r="QKS121" s="77"/>
      <c r="QKT121" s="77"/>
      <c r="QKU121" s="77"/>
      <c r="QKV121" s="77"/>
      <c r="QKW121" s="77"/>
      <c r="QKX121" s="77"/>
      <c r="QKY121" s="77"/>
      <c r="QKZ121" s="77"/>
      <c r="QLA121" s="77"/>
      <c r="QLB121" s="77"/>
      <c r="QLC121" s="77"/>
      <c r="QLD121" s="77"/>
      <c r="QLE121" s="77"/>
      <c r="QLF121" s="77"/>
      <c r="QLG121" s="77"/>
      <c r="QLH121" s="77"/>
      <c r="QLI121" s="77"/>
      <c r="QLJ121" s="77"/>
      <c r="QLK121" s="77"/>
      <c r="QLL121" s="77"/>
      <c r="QLM121" s="77"/>
      <c r="QLN121" s="77"/>
      <c r="QLO121" s="77"/>
      <c r="QLP121" s="77"/>
      <c r="QLQ121" s="77"/>
      <c r="QLR121" s="77"/>
      <c r="QLS121" s="77"/>
      <c r="QLT121" s="77"/>
      <c r="QLU121" s="77"/>
      <c r="QLV121" s="77"/>
      <c r="QLW121" s="77"/>
      <c r="QLX121" s="77"/>
      <c r="QLY121" s="77"/>
      <c r="QLZ121" s="77"/>
      <c r="QMA121" s="77"/>
      <c r="QMB121" s="77"/>
      <c r="QMC121" s="77"/>
      <c r="QMD121" s="77"/>
      <c r="QME121" s="77"/>
      <c r="QMF121" s="77"/>
      <c r="QMG121" s="77"/>
      <c r="QMH121" s="77"/>
      <c r="QMI121" s="77"/>
      <c r="QMJ121" s="77"/>
      <c r="QMK121" s="77"/>
      <c r="QML121" s="77"/>
      <c r="QMM121" s="77"/>
      <c r="QMN121" s="77"/>
      <c r="QMO121" s="77"/>
      <c r="QMP121" s="77"/>
      <c r="QMQ121" s="77"/>
      <c r="QMR121" s="77"/>
      <c r="QMS121" s="77"/>
      <c r="QMT121" s="77"/>
      <c r="QMU121" s="77"/>
      <c r="QMV121" s="77"/>
      <c r="QMW121" s="77"/>
      <c r="QMX121" s="77"/>
      <c r="QMY121" s="77"/>
      <c r="QMZ121" s="77"/>
      <c r="QNA121" s="77"/>
      <c r="QNB121" s="77"/>
      <c r="QNC121" s="77"/>
      <c r="QND121" s="77"/>
      <c r="QNE121" s="77"/>
      <c r="QNF121" s="77"/>
      <c r="QNG121" s="77"/>
      <c r="QNH121" s="77"/>
      <c r="QNI121" s="77"/>
      <c r="QNJ121" s="77"/>
      <c r="QNK121" s="77"/>
      <c r="QNL121" s="77"/>
      <c r="QNM121" s="77"/>
      <c r="QNN121" s="77"/>
      <c r="QNO121" s="77"/>
      <c r="QNP121" s="77"/>
      <c r="QNQ121" s="77"/>
      <c r="QNR121" s="77"/>
      <c r="QNS121" s="77"/>
      <c r="QNT121" s="77"/>
      <c r="QNU121" s="77"/>
      <c r="QNV121" s="77"/>
      <c r="QNW121" s="77"/>
      <c r="QNX121" s="77"/>
      <c r="QNY121" s="77"/>
      <c r="QNZ121" s="77"/>
      <c r="QOA121" s="77"/>
      <c r="QOB121" s="77"/>
      <c r="QOC121" s="77"/>
      <c r="QOD121" s="77"/>
      <c r="QOE121" s="77"/>
      <c r="QOF121" s="77"/>
      <c r="QOG121" s="77"/>
      <c r="QOH121" s="77"/>
      <c r="QOI121" s="77"/>
      <c r="QOJ121" s="77"/>
      <c r="QOK121" s="77"/>
      <c r="QOL121" s="77"/>
      <c r="QOM121" s="77"/>
      <c r="QON121" s="77"/>
      <c r="QOO121" s="77"/>
      <c r="QOP121" s="77"/>
      <c r="QOQ121" s="77"/>
      <c r="QOR121" s="77"/>
      <c r="QOS121" s="77"/>
      <c r="QOT121" s="77"/>
      <c r="QOU121" s="77"/>
      <c r="QOV121" s="77"/>
      <c r="QOW121" s="77"/>
      <c r="QOX121" s="77"/>
      <c r="QOY121" s="77"/>
      <c r="QOZ121" s="77"/>
      <c r="QPA121" s="77"/>
      <c r="QPB121" s="77"/>
      <c r="QPC121" s="77"/>
      <c r="QPD121" s="77"/>
      <c r="QPE121" s="77"/>
      <c r="QPF121" s="77"/>
      <c r="QPG121" s="77"/>
      <c r="QPH121" s="77"/>
      <c r="QPI121" s="77"/>
      <c r="QPJ121" s="77"/>
      <c r="QPK121" s="77"/>
      <c r="QPL121" s="77"/>
      <c r="QPM121" s="77"/>
      <c r="QPN121" s="77"/>
      <c r="QPO121" s="77"/>
      <c r="QPP121" s="77"/>
      <c r="QPQ121" s="77"/>
      <c r="QPR121" s="77"/>
      <c r="QPS121" s="77"/>
      <c r="QPT121" s="77"/>
      <c r="QPU121" s="77"/>
      <c r="QPV121" s="77"/>
      <c r="QPW121" s="77"/>
      <c r="QPX121" s="77"/>
      <c r="QPY121" s="77"/>
      <c r="QPZ121" s="77"/>
      <c r="QQA121" s="77"/>
      <c r="QQB121" s="77"/>
      <c r="QQC121" s="77"/>
      <c r="QQD121" s="77"/>
      <c r="QQE121" s="77"/>
      <c r="QQF121" s="77"/>
      <c r="QQG121" s="77"/>
      <c r="QQH121" s="77"/>
      <c r="QQI121" s="77"/>
      <c r="QQJ121" s="77"/>
      <c r="QQK121" s="77"/>
      <c r="QQL121" s="77"/>
      <c r="QQM121" s="77"/>
      <c r="QQN121" s="77"/>
      <c r="QQO121" s="77"/>
      <c r="QQP121" s="77"/>
      <c r="QQQ121" s="77"/>
      <c r="QQR121" s="77"/>
      <c r="QQS121" s="77"/>
      <c r="QQT121" s="77"/>
      <c r="QQU121" s="77"/>
      <c r="QQV121" s="77"/>
      <c r="QQW121" s="77"/>
      <c r="QQX121" s="77"/>
      <c r="QQY121" s="77"/>
      <c r="QQZ121" s="77"/>
      <c r="QRA121" s="77"/>
      <c r="QRB121" s="77"/>
      <c r="QRC121" s="77"/>
      <c r="QRD121" s="77"/>
      <c r="QRE121" s="77"/>
      <c r="QRF121" s="77"/>
      <c r="QRG121" s="77"/>
      <c r="QRH121" s="77"/>
      <c r="QRI121" s="77"/>
      <c r="QRJ121" s="77"/>
      <c r="QRK121" s="77"/>
      <c r="QRL121" s="77"/>
      <c r="QRM121" s="77"/>
      <c r="QRN121" s="77"/>
      <c r="QRO121" s="77"/>
      <c r="QRP121" s="77"/>
      <c r="QRQ121" s="77"/>
      <c r="QRR121" s="77"/>
      <c r="QRS121" s="77"/>
      <c r="QRT121" s="77"/>
      <c r="QRU121" s="77"/>
      <c r="QRV121" s="77"/>
      <c r="QRW121" s="77"/>
      <c r="QRX121" s="77"/>
      <c r="QRY121" s="77"/>
      <c r="QRZ121" s="77"/>
      <c r="QSA121" s="77"/>
      <c r="QSB121" s="77"/>
      <c r="QSC121" s="77"/>
      <c r="QSD121" s="77"/>
      <c r="QSE121" s="77"/>
      <c r="QSF121" s="77"/>
      <c r="QSG121" s="77"/>
      <c r="QSH121" s="77"/>
      <c r="QSI121" s="77"/>
      <c r="QSJ121" s="77"/>
      <c r="QSK121" s="77"/>
      <c r="QSL121" s="77"/>
      <c r="QSM121" s="77"/>
      <c r="QSN121" s="77"/>
      <c r="QSO121" s="77"/>
      <c r="QSP121" s="77"/>
      <c r="QSQ121" s="77"/>
      <c r="QSR121" s="77"/>
      <c r="QSS121" s="77"/>
      <c r="QST121" s="77"/>
      <c r="QSU121" s="77"/>
      <c r="QSV121" s="77"/>
      <c r="QSW121" s="77"/>
      <c r="QSX121" s="77"/>
      <c r="QSY121" s="77"/>
      <c r="QSZ121" s="77"/>
      <c r="QTA121" s="77"/>
      <c r="QTB121" s="77"/>
      <c r="QTC121" s="77"/>
      <c r="QTD121" s="77"/>
      <c r="QTE121" s="77"/>
      <c r="QTF121" s="77"/>
      <c r="QTG121" s="77"/>
      <c r="QTH121" s="77"/>
      <c r="QTI121" s="77"/>
      <c r="QTJ121" s="77"/>
      <c r="QTK121" s="77"/>
      <c r="QTL121" s="77"/>
      <c r="QTM121" s="77"/>
      <c r="QTN121" s="77"/>
      <c r="QTO121" s="77"/>
      <c r="QTP121" s="77"/>
      <c r="QTQ121" s="77"/>
      <c r="QTR121" s="77"/>
      <c r="QTS121" s="77"/>
      <c r="QTT121" s="77"/>
      <c r="QTU121" s="77"/>
      <c r="QTV121" s="77"/>
      <c r="QTW121" s="77"/>
      <c r="QTX121" s="77"/>
      <c r="QTY121" s="77"/>
      <c r="QTZ121" s="77"/>
      <c r="QUA121" s="77"/>
      <c r="QUB121" s="77"/>
      <c r="QUC121" s="77"/>
      <c r="QUD121" s="77"/>
      <c r="QUE121" s="77"/>
      <c r="QUF121" s="77"/>
      <c r="QUG121" s="77"/>
      <c r="QUH121" s="77"/>
      <c r="QUI121" s="77"/>
      <c r="QUJ121" s="77"/>
      <c r="QUK121" s="77"/>
      <c r="QUL121" s="77"/>
      <c r="QUM121" s="77"/>
      <c r="QUN121" s="77"/>
      <c r="QUO121" s="77"/>
      <c r="QUP121" s="77"/>
      <c r="QUQ121" s="77"/>
      <c r="QUR121" s="77"/>
      <c r="QUS121" s="77"/>
      <c r="QUT121" s="77"/>
      <c r="QUU121" s="77"/>
      <c r="QUV121" s="77"/>
      <c r="QUW121" s="77"/>
      <c r="QUX121" s="77"/>
      <c r="QUY121" s="77"/>
      <c r="QUZ121" s="77"/>
      <c r="QVA121" s="77"/>
      <c r="QVB121" s="77"/>
      <c r="QVC121" s="77"/>
      <c r="QVD121" s="77"/>
      <c r="QVE121" s="77"/>
      <c r="QVF121" s="77"/>
      <c r="QVG121" s="77"/>
      <c r="QVH121" s="77"/>
      <c r="QVI121" s="77"/>
      <c r="QVJ121" s="77"/>
      <c r="QVK121" s="77"/>
      <c r="QVL121" s="77"/>
      <c r="QVM121" s="77"/>
      <c r="QVN121" s="77"/>
      <c r="QVO121" s="77"/>
      <c r="QVP121" s="77"/>
      <c r="QVQ121" s="77"/>
      <c r="QVR121" s="77"/>
      <c r="QVS121" s="77"/>
      <c r="QVT121" s="77"/>
      <c r="QVU121" s="77"/>
      <c r="QVV121" s="77"/>
      <c r="QVW121" s="77"/>
      <c r="QVX121" s="77"/>
      <c r="QVY121" s="77"/>
      <c r="QVZ121" s="77"/>
      <c r="QWA121" s="77"/>
      <c r="QWB121" s="77"/>
      <c r="QWC121" s="77"/>
      <c r="QWD121" s="77"/>
      <c r="QWE121" s="77"/>
      <c r="QWF121" s="77"/>
      <c r="QWG121" s="77"/>
      <c r="QWH121" s="77"/>
      <c r="QWI121" s="77"/>
      <c r="QWJ121" s="77"/>
      <c r="QWK121" s="77"/>
      <c r="QWL121" s="77"/>
      <c r="QWM121" s="77"/>
      <c r="QWN121" s="77"/>
      <c r="QWO121" s="77"/>
      <c r="QWP121" s="77"/>
      <c r="QWQ121" s="77"/>
      <c r="QWR121" s="77"/>
      <c r="QWS121" s="77"/>
      <c r="QWT121" s="77"/>
      <c r="QWU121" s="77"/>
      <c r="QWV121" s="77"/>
      <c r="QWW121" s="77"/>
      <c r="QWX121" s="77"/>
      <c r="QWY121" s="77"/>
      <c r="QWZ121" s="77"/>
      <c r="QXA121" s="77"/>
      <c r="QXB121" s="77"/>
      <c r="QXC121" s="77"/>
      <c r="QXD121" s="77"/>
      <c r="QXE121" s="77"/>
      <c r="QXF121" s="77"/>
      <c r="QXG121" s="77"/>
      <c r="QXH121" s="77"/>
      <c r="QXI121" s="77"/>
      <c r="QXJ121" s="77"/>
      <c r="QXK121" s="77"/>
      <c r="QXL121" s="77"/>
      <c r="QXM121" s="77"/>
      <c r="QXN121" s="77"/>
      <c r="QXO121" s="77"/>
      <c r="QXP121" s="77"/>
      <c r="QXQ121" s="77"/>
      <c r="QXR121" s="77"/>
      <c r="QXS121" s="77"/>
      <c r="QXT121" s="77"/>
      <c r="QXU121" s="77"/>
      <c r="QXV121" s="77"/>
      <c r="QXW121" s="77"/>
      <c r="QXX121" s="77"/>
      <c r="QXY121" s="77"/>
      <c r="QXZ121" s="77"/>
      <c r="QYA121" s="77"/>
      <c r="QYB121" s="77"/>
      <c r="QYC121" s="77"/>
      <c r="QYD121" s="77"/>
      <c r="QYE121" s="77"/>
      <c r="QYF121" s="77"/>
      <c r="QYG121" s="77"/>
      <c r="QYH121" s="77"/>
      <c r="QYI121" s="77"/>
      <c r="QYJ121" s="77"/>
      <c r="QYK121" s="77"/>
      <c r="QYL121" s="77"/>
      <c r="QYM121" s="77"/>
      <c r="QYN121" s="77"/>
      <c r="QYO121" s="77"/>
      <c r="QYP121" s="77"/>
      <c r="QYQ121" s="77"/>
      <c r="QYR121" s="77"/>
      <c r="QYS121" s="77"/>
      <c r="QYT121" s="77"/>
      <c r="QYU121" s="77"/>
      <c r="QYV121" s="77"/>
      <c r="QYW121" s="77"/>
      <c r="QYX121" s="77"/>
      <c r="QYY121" s="77"/>
      <c r="QYZ121" s="77"/>
      <c r="QZA121" s="77"/>
      <c r="QZB121" s="77"/>
      <c r="QZC121" s="77"/>
      <c r="QZD121" s="77"/>
      <c r="QZE121" s="77"/>
      <c r="QZF121" s="77"/>
      <c r="QZG121" s="77"/>
      <c r="QZH121" s="77"/>
      <c r="QZI121" s="77"/>
      <c r="QZJ121" s="77"/>
      <c r="QZK121" s="77"/>
      <c r="QZL121" s="77"/>
      <c r="QZM121" s="77"/>
      <c r="QZN121" s="77"/>
      <c r="QZO121" s="77"/>
      <c r="QZP121" s="77"/>
      <c r="QZQ121" s="77"/>
      <c r="QZR121" s="77"/>
      <c r="QZS121" s="77"/>
      <c r="QZT121" s="77"/>
      <c r="QZU121" s="77"/>
      <c r="QZV121" s="77"/>
      <c r="QZW121" s="77"/>
      <c r="QZX121" s="77"/>
      <c r="QZY121" s="77"/>
      <c r="QZZ121" s="77"/>
      <c r="RAA121" s="77"/>
      <c r="RAB121" s="77"/>
      <c r="RAC121" s="77"/>
      <c r="RAD121" s="77"/>
      <c r="RAE121" s="77"/>
      <c r="RAF121" s="77"/>
      <c r="RAG121" s="77"/>
      <c r="RAH121" s="77"/>
      <c r="RAI121" s="77"/>
      <c r="RAJ121" s="77"/>
      <c r="RAK121" s="77"/>
      <c r="RAL121" s="77"/>
      <c r="RAM121" s="77"/>
      <c r="RAN121" s="77"/>
      <c r="RAO121" s="77"/>
      <c r="RAP121" s="77"/>
      <c r="RAQ121" s="77"/>
      <c r="RAR121" s="77"/>
      <c r="RAS121" s="77"/>
      <c r="RAT121" s="77"/>
      <c r="RAU121" s="77"/>
      <c r="RAV121" s="77"/>
      <c r="RAW121" s="77"/>
      <c r="RAX121" s="77"/>
      <c r="RAY121" s="77"/>
      <c r="RAZ121" s="77"/>
      <c r="RBA121" s="77"/>
      <c r="RBB121" s="77"/>
      <c r="RBC121" s="77"/>
      <c r="RBD121" s="77"/>
      <c r="RBE121" s="77"/>
      <c r="RBF121" s="77"/>
      <c r="RBG121" s="77"/>
      <c r="RBH121" s="77"/>
      <c r="RBI121" s="77"/>
      <c r="RBJ121" s="77"/>
      <c r="RBK121" s="77"/>
      <c r="RBL121" s="77"/>
      <c r="RBM121" s="77"/>
      <c r="RBN121" s="77"/>
      <c r="RBO121" s="77"/>
      <c r="RBP121" s="77"/>
      <c r="RBQ121" s="77"/>
      <c r="RBR121" s="77"/>
      <c r="RBS121" s="77"/>
      <c r="RBT121" s="77"/>
      <c r="RBU121" s="77"/>
      <c r="RBV121" s="77"/>
      <c r="RBW121" s="77"/>
      <c r="RBX121" s="77"/>
      <c r="RBY121" s="77"/>
      <c r="RBZ121" s="77"/>
      <c r="RCA121" s="77"/>
      <c r="RCB121" s="77"/>
      <c r="RCC121" s="77"/>
      <c r="RCD121" s="77"/>
      <c r="RCE121" s="77"/>
      <c r="RCF121" s="77"/>
      <c r="RCG121" s="77"/>
      <c r="RCH121" s="77"/>
      <c r="RCI121" s="77"/>
      <c r="RCJ121" s="77"/>
      <c r="RCK121" s="77"/>
      <c r="RCL121" s="77"/>
      <c r="RCM121" s="77"/>
      <c r="RCN121" s="77"/>
      <c r="RCO121" s="77"/>
      <c r="RCP121" s="77"/>
      <c r="RCQ121" s="77"/>
      <c r="RCR121" s="77"/>
      <c r="RCS121" s="77"/>
      <c r="RCT121" s="77"/>
      <c r="RCU121" s="77"/>
      <c r="RCV121" s="77"/>
      <c r="RCW121" s="77"/>
      <c r="RCX121" s="77"/>
      <c r="RCY121" s="77"/>
      <c r="RCZ121" s="77"/>
      <c r="RDA121" s="77"/>
      <c r="RDB121" s="77"/>
      <c r="RDC121" s="77"/>
      <c r="RDD121" s="77"/>
      <c r="RDE121" s="77"/>
      <c r="RDF121" s="77"/>
      <c r="RDG121" s="77"/>
      <c r="RDH121" s="77"/>
      <c r="RDI121" s="77"/>
      <c r="RDJ121" s="77"/>
      <c r="RDK121" s="77"/>
      <c r="RDL121" s="77"/>
      <c r="RDM121" s="77"/>
      <c r="RDN121" s="77"/>
      <c r="RDO121" s="77"/>
      <c r="RDP121" s="77"/>
      <c r="RDQ121" s="77"/>
      <c r="RDR121" s="77"/>
      <c r="RDS121" s="77"/>
      <c r="RDT121" s="77"/>
      <c r="RDU121" s="77"/>
      <c r="RDV121" s="77"/>
      <c r="RDW121" s="77"/>
      <c r="RDX121" s="77"/>
      <c r="RDY121" s="77"/>
      <c r="RDZ121" s="77"/>
      <c r="REA121" s="77"/>
      <c r="REB121" s="77"/>
      <c r="REC121" s="77"/>
      <c r="RED121" s="77"/>
      <c r="REE121" s="77"/>
      <c r="REF121" s="77"/>
      <c r="REG121" s="77"/>
      <c r="REH121" s="77"/>
      <c r="REI121" s="77"/>
      <c r="REJ121" s="77"/>
      <c r="REK121" s="77"/>
      <c r="REL121" s="77"/>
      <c r="REM121" s="77"/>
      <c r="REN121" s="77"/>
      <c r="REO121" s="77"/>
      <c r="REP121" s="77"/>
      <c r="REQ121" s="77"/>
      <c r="RER121" s="77"/>
      <c r="RES121" s="77"/>
      <c r="RET121" s="77"/>
      <c r="REU121" s="77"/>
      <c r="REV121" s="77"/>
      <c r="REW121" s="77"/>
      <c r="REX121" s="77"/>
      <c r="REY121" s="77"/>
      <c r="REZ121" s="77"/>
      <c r="RFA121" s="77"/>
      <c r="RFB121" s="77"/>
      <c r="RFC121" s="77"/>
      <c r="RFD121" s="77"/>
      <c r="RFE121" s="77"/>
      <c r="RFF121" s="77"/>
      <c r="RFG121" s="77"/>
      <c r="RFH121" s="77"/>
      <c r="RFI121" s="77"/>
      <c r="RFJ121" s="77"/>
      <c r="RFK121" s="77"/>
      <c r="RFL121" s="77"/>
      <c r="RFM121" s="77"/>
      <c r="RFN121" s="77"/>
      <c r="RFO121" s="77"/>
      <c r="RFP121" s="77"/>
      <c r="RFQ121" s="77"/>
      <c r="RFR121" s="77"/>
      <c r="RFS121" s="77"/>
      <c r="RFT121" s="77"/>
      <c r="RFU121" s="77"/>
      <c r="RFV121" s="77"/>
      <c r="RFW121" s="77"/>
      <c r="RFX121" s="77"/>
      <c r="RFY121" s="77"/>
      <c r="RFZ121" s="77"/>
      <c r="RGA121" s="77"/>
      <c r="RGB121" s="77"/>
      <c r="RGC121" s="77"/>
      <c r="RGD121" s="77"/>
      <c r="RGE121" s="77"/>
      <c r="RGF121" s="77"/>
      <c r="RGG121" s="77"/>
      <c r="RGH121" s="77"/>
      <c r="RGI121" s="77"/>
      <c r="RGJ121" s="77"/>
      <c r="RGK121" s="77"/>
      <c r="RGL121" s="77"/>
      <c r="RGM121" s="77"/>
      <c r="RGN121" s="77"/>
      <c r="RGO121" s="77"/>
      <c r="RGP121" s="77"/>
      <c r="RGQ121" s="77"/>
      <c r="RGR121" s="77"/>
      <c r="RGS121" s="77"/>
      <c r="RGT121" s="77"/>
      <c r="RGU121" s="77"/>
      <c r="RGV121" s="77"/>
      <c r="RGW121" s="77"/>
      <c r="RGX121" s="77"/>
      <c r="RGY121" s="77"/>
      <c r="RGZ121" s="77"/>
      <c r="RHA121" s="77"/>
      <c r="RHB121" s="77"/>
      <c r="RHC121" s="77"/>
      <c r="RHD121" s="77"/>
      <c r="RHE121" s="77"/>
      <c r="RHF121" s="77"/>
      <c r="RHG121" s="77"/>
      <c r="RHH121" s="77"/>
      <c r="RHI121" s="77"/>
      <c r="RHJ121" s="77"/>
      <c r="RHK121" s="77"/>
      <c r="RHL121" s="77"/>
      <c r="RHM121" s="77"/>
      <c r="RHN121" s="77"/>
      <c r="RHO121" s="77"/>
      <c r="RHP121" s="77"/>
      <c r="RHQ121" s="77"/>
      <c r="RHR121" s="77"/>
      <c r="RHS121" s="77"/>
      <c r="RHT121" s="77"/>
      <c r="RHU121" s="77"/>
      <c r="RHV121" s="77"/>
      <c r="RHW121" s="77"/>
      <c r="RHX121" s="77"/>
      <c r="RHY121" s="77"/>
      <c r="RHZ121" s="77"/>
      <c r="RIA121" s="77"/>
      <c r="RIB121" s="77"/>
      <c r="RIC121" s="77"/>
      <c r="RID121" s="77"/>
      <c r="RIE121" s="77"/>
      <c r="RIF121" s="77"/>
      <c r="RIG121" s="77"/>
      <c r="RIH121" s="77"/>
      <c r="RII121" s="77"/>
      <c r="RIJ121" s="77"/>
      <c r="RIK121" s="77"/>
      <c r="RIL121" s="77"/>
      <c r="RIM121" s="77"/>
      <c r="RIN121" s="77"/>
      <c r="RIO121" s="77"/>
      <c r="RIP121" s="77"/>
      <c r="RIQ121" s="77"/>
      <c r="RIR121" s="77"/>
      <c r="RIS121" s="77"/>
      <c r="RIT121" s="77"/>
      <c r="RIU121" s="77"/>
      <c r="RIV121" s="77"/>
      <c r="RIW121" s="77"/>
      <c r="RIX121" s="77"/>
      <c r="RIY121" s="77"/>
      <c r="RIZ121" s="77"/>
      <c r="RJA121" s="77"/>
      <c r="RJB121" s="77"/>
      <c r="RJC121" s="77"/>
      <c r="RJD121" s="77"/>
      <c r="RJE121" s="77"/>
      <c r="RJF121" s="77"/>
      <c r="RJG121" s="77"/>
      <c r="RJH121" s="77"/>
      <c r="RJI121" s="77"/>
      <c r="RJJ121" s="77"/>
      <c r="RJK121" s="77"/>
      <c r="RJL121" s="77"/>
      <c r="RJM121" s="77"/>
      <c r="RJN121" s="77"/>
      <c r="RJO121" s="77"/>
      <c r="RJP121" s="77"/>
      <c r="RJQ121" s="77"/>
      <c r="RJR121" s="77"/>
      <c r="RJS121" s="77"/>
      <c r="RJT121" s="77"/>
      <c r="RJU121" s="77"/>
      <c r="RJV121" s="77"/>
      <c r="RJW121" s="77"/>
      <c r="RJX121" s="77"/>
      <c r="RJY121" s="77"/>
      <c r="RJZ121" s="77"/>
      <c r="RKA121" s="77"/>
      <c r="RKB121" s="77"/>
      <c r="RKC121" s="77"/>
      <c r="RKD121" s="77"/>
      <c r="RKE121" s="77"/>
      <c r="RKF121" s="77"/>
      <c r="RKG121" s="77"/>
      <c r="RKH121" s="77"/>
      <c r="RKI121" s="77"/>
      <c r="RKJ121" s="77"/>
      <c r="RKK121" s="77"/>
      <c r="RKL121" s="77"/>
      <c r="RKM121" s="77"/>
      <c r="RKN121" s="77"/>
      <c r="RKO121" s="77"/>
      <c r="RKP121" s="77"/>
      <c r="RKQ121" s="77"/>
      <c r="RKR121" s="77"/>
      <c r="RKS121" s="77"/>
      <c r="RKT121" s="77"/>
      <c r="RKU121" s="77"/>
      <c r="RKV121" s="77"/>
      <c r="RKW121" s="77"/>
      <c r="RKX121" s="77"/>
      <c r="RKY121" s="77"/>
      <c r="RKZ121" s="77"/>
      <c r="RLA121" s="77"/>
      <c r="RLB121" s="77"/>
      <c r="RLC121" s="77"/>
      <c r="RLD121" s="77"/>
      <c r="RLE121" s="77"/>
      <c r="RLF121" s="77"/>
      <c r="RLG121" s="77"/>
      <c r="RLH121" s="77"/>
      <c r="RLI121" s="77"/>
      <c r="RLJ121" s="77"/>
      <c r="RLK121" s="77"/>
      <c r="RLL121" s="77"/>
      <c r="RLM121" s="77"/>
      <c r="RLN121" s="77"/>
      <c r="RLO121" s="77"/>
      <c r="RLP121" s="77"/>
      <c r="RLQ121" s="77"/>
      <c r="RLR121" s="77"/>
      <c r="RLS121" s="77"/>
      <c r="RLT121" s="77"/>
      <c r="RLU121" s="77"/>
      <c r="RLV121" s="77"/>
      <c r="RLW121" s="77"/>
      <c r="RLX121" s="77"/>
      <c r="RLY121" s="77"/>
      <c r="RLZ121" s="77"/>
      <c r="RMA121" s="77"/>
      <c r="RMB121" s="77"/>
      <c r="RMC121" s="77"/>
      <c r="RMD121" s="77"/>
      <c r="RME121" s="77"/>
      <c r="RMF121" s="77"/>
      <c r="RMG121" s="77"/>
      <c r="RMH121" s="77"/>
      <c r="RMI121" s="77"/>
      <c r="RMJ121" s="77"/>
      <c r="RMK121" s="77"/>
      <c r="RML121" s="77"/>
      <c r="RMM121" s="77"/>
      <c r="RMN121" s="77"/>
      <c r="RMO121" s="77"/>
      <c r="RMP121" s="77"/>
      <c r="RMQ121" s="77"/>
      <c r="RMR121" s="77"/>
      <c r="RMS121" s="77"/>
      <c r="RMT121" s="77"/>
      <c r="RMU121" s="77"/>
      <c r="RMV121" s="77"/>
      <c r="RMW121" s="77"/>
      <c r="RMX121" s="77"/>
      <c r="RMY121" s="77"/>
      <c r="RMZ121" s="77"/>
      <c r="RNA121" s="77"/>
      <c r="RNB121" s="77"/>
      <c r="RNC121" s="77"/>
      <c r="RND121" s="77"/>
      <c r="RNE121" s="77"/>
      <c r="RNF121" s="77"/>
      <c r="RNG121" s="77"/>
      <c r="RNH121" s="77"/>
      <c r="RNI121" s="77"/>
      <c r="RNJ121" s="77"/>
      <c r="RNK121" s="77"/>
      <c r="RNL121" s="77"/>
      <c r="RNM121" s="77"/>
      <c r="RNN121" s="77"/>
      <c r="RNO121" s="77"/>
      <c r="RNP121" s="77"/>
      <c r="RNQ121" s="77"/>
      <c r="RNR121" s="77"/>
      <c r="RNS121" s="77"/>
      <c r="RNT121" s="77"/>
      <c r="RNU121" s="77"/>
      <c r="RNV121" s="77"/>
      <c r="RNW121" s="77"/>
      <c r="RNX121" s="77"/>
      <c r="RNY121" s="77"/>
      <c r="RNZ121" s="77"/>
      <c r="ROA121" s="77"/>
      <c r="ROB121" s="77"/>
      <c r="ROC121" s="77"/>
      <c r="ROD121" s="77"/>
      <c r="ROE121" s="77"/>
      <c r="ROF121" s="77"/>
      <c r="ROG121" s="77"/>
      <c r="ROH121" s="77"/>
      <c r="ROI121" s="77"/>
      <c r="ROJ121" s="77"/>
      <c r="ROK121" s="77"/>
      <c r="ROL121" s="77"/>
      <c r="ROM121" s="77"/>
      <c r="RON121" s="77"/>
      <c r="ROO121" s="77"/>
      <c r="ROP121" s="77"/>
      <c r="ROQ121" s="77"/>
      <c r="ROR121" s="77"/>
      <c r="ROS121" s="77"/>
      <c r="ROT121" s="77"/>
      <c r="ROU121" s="77"/>
      <c r="ROV121" s="77"/>
      <c r="ROW121" s="77"/>
      <c r="ROX121" s="77"/>
      <c r="ROY121" s="77"/>
      <c r="ROZ121" s="77"/>
      <c r="RPA121" s="77"/>
      <c r="RPB121" s="77"/>
      <c r="RPC121" s="77"/>
      <c r="RPD121" s="77"/>
      <c r="RPE121" s="77"/>
      <c r="RPF121" s="77"/>
      <c r="RPG121" s="77"/>
      <c r="RPH121" s="77"/>
      <c r="RPI121" s="77"/>
      <c r="RPJ121" s="77"/>
      <c r="RPK121" s="77"/>
      <c r="RPL121" s="77"/>
      <c r="RPM121" s="77"/>
      <c r="RPN121" s="77"/>
      <c r="RPO121" s="77"/>
      <c r="RPP121" s="77"/>
      <c r="RPQ121" s="77"/>
      <c r="RPR121" s="77"/>
      <c r="RPS121" s="77"/>
      <c r="RPT121" s="77"/>
      <c r="RPU121" s="77"/>
      <c r="RPV121" s="77"/>
      <c r="RPW121" s="77"/>
      <c r="RPX121" s="77"/>
      <c r="RPY121" s="77"/>
      <c r="RPZ121" s="77"/>
      <c r="RQA121" s="77"/>
      <c r="RQB121" s="77"/>
      <c r="RQC121" s="77"/>
      <c r="RQD121" s="77"/>
      <c r="RQE121" s="77"/>
      <c r="RQF121" s="77"/>
      <c r="RQG121" s="77"/>
      <c r="RQH121" s="77"/>
      <c r="RQI121" s="77"/>
      <c r="RQJ121" s="77"/>
      <c r="RQK121" s="77"/>
      <c r="RQL121" s="77"/>
      <c r="RQM121" s="77"/>
      <c r="RQN121" s="77"/>
      <c r="RQO121" s="77"/>
      <c r="RQP121" s="77"/>
      <c r="RQQ121" s="77"/>
      <c r="RQR121" s="77"/>
      <c r="RQS121" s="77"/>
      <c r="RQT121" s="77"/>
      <c r="RQU121" s="77"/>
      <c r="RQV121" s="77"/>
      <c r="RQW121" s="77"/>
      <c r="RQX121" s="77"/>
      <c r="RQY121" s="77"/>
      <c r="RQZ121" s="77"/>
      <c r="RRA121" s="77"/>
      <c r="RRB121" s="77"/>
      <c r="RRC121" s="77"/>
      <c r="RRD121" s="77"/>
      <c r="RRE121" s="77"/>
      <c r="RRF121" s="77"/>
      <c r="RRG121" s="77"/>
      <c r="RRH121" s="77"/>
      <c r="RRI121" s="77"/>
      <c r="RRJ121" s="77"/>
      <c r="RRK121" s="77"/>
      <c r="RRL121" s="77"/>
      <c r="RRM121" s="77"/>
      <c r="RRN121" s="77"/>
      <c r="RRO121" s="77"/>
      <c r="RRP121" s="77"/>
      <c r="RRQ121" s="77"/>
      <c r="RRR121" s="77"/>
      <c r="RRS121" s="77"/>
      <c r="RRT121" s="77"/>
      <c r="RRU121" s="77"/>
      <c r="RRV121" s="77"/>
      <c r="RRW121" s="77"/>
      <c r="RRX121" s="77"/>
      <c r="RRY121" s="77"/>
      <c r="RRZ121" s="77"/>
      <c r="RSA121" s="77"/>
      <c r="RSB121" s="77"/>
      <c r="RSC121" s="77"/>
      <c r="RSD121" s="77"/>
      <c r="RSE121" s="77"/>
      <c r="RSF121" s="77"/>
      <c r="RSG121" s="77"/>
      <c r="RSH121" s="77"/>
      <c r="RSI121" s="77"/>
      <c r="RSJ121" s="77"/>
      <c r="RSK121" s="77"/>
      <c r="RSL121" s="77"/>
      <c r="RSM121" s="77"/>
      <c r="RSN121" s="77"/>
      <c r="RSO121" s="77"/>
      <c r="RSP121" s="77"/>
      <c r="RSQ121" s="77"/>
      <c r="RSR121" s="77"/>
      <c r="RSS121" s="77"/>
      <c r="RST121" s="77"/>
      <c r="RSU121" s="77"/>
      <c r="RSV121" s="77"/>
      <c r="RSW121" s="77"/>
      <c r="RSX121" s="77"/>
      <c r="RSY121" s="77"/>
      <c r="RSZ121" s="77"/>
      <c r="RTA121" s="77"/>
      <c r="RTB121" s="77"/>
      <c r="RTC121" s="77"/>
      <c r="RTD121" s="77"/>
      <c r="RTE121" s="77"/>
      <c r="RTF121" s="77"/>
      <c r="RTG121" s="77"/>
      <c r="RTH121" s="77"/>
      <c r="RTI121" s="77"/>
      <c r="RTJ121" s="77"/>
      <c r="RTK121" s="77"/>
      <c r="RTL121" s="77"/>
      <c r="RTM121" s="77"/>
      <c r="RTN121" s="77"/>
      <c r="RTO121" s="77"/>
      <c r="RTP121" s="77"/>
      <c r="RTQ121" s="77"/>
      <c r="RTR121" s="77"/>
      <c r="RTS121" s="77"/>
      <c r="RTT121" s="77"/>
      <c r="RTU121" s="77"/>
      <c r="RTV121" s="77"/>
      <c r="RTW121" s="77"/>
      <c r="RTX121" s="77"/>
      <c r="RTY121" s="77"/>
      <c r="RTZ121" s="77"/>
      <c r="RUA121" s="77"/>
      <c r="RUB121" s="77"/>
      <c r="RUC121" s="77"/>
      <c r="RUD121" s="77"/>
      <c r="RUE121" s="77"/>
      <c r="RUF121" s="77"/>
      <c r="RUG121" s="77"/>
      <c r="RUH121" s="77"/>
      <c r="RUI121" s="77"/>
      <c r="RUJ121" s="77"/>
      <c r="RUK121" s="77"/>
      <c r="RUL121" s="77"/>
      <c r="RUM121" s="77"/>
      <c r="RUN121" s="77"/>
      <c r="RUO121" s="77"/>
      <c r="RUP121" s="77"/>
      <c r="RUQ121" s="77"/>
      <c r="RUR121" s="77"/>
      <c r="RUS121" s="77"/>
      <c r="RUT121" s="77"/>
      <c r="RUU121" s="77"/>
      <c r="RUV121" s="77"/>
      <c r="RUW121" s="77"/>
      <c r="RUX121" s="77"/>
      <c r="RUY121" s="77"/>
      <c r="RUZ121" s="77"/>
      <c r="RVA121" s="77"/>
      <c r="RVB121" s="77"/>
      <c r="RVC121" s="77"/>
      <c r="RVD121" s="77"/>
      <c r="RVE121" s="77"/>
      <c r="RVF121" s="77"/>
      <c r="RVG121" s="77"/>
      <c r="RVH121" s="77"/>
      <c r="RVI121" s="77"/>
      <c r="RVJ121" s="77"/>
      <c r="RVK121" s="77"/>
      <c r="RVL121" s="77"/>
      <c r="RVM121" s="77"/>
      <c r="RVN121" s="77"/>
      <c r="RVO121" s="77"/>
      <c r="RVP121" s="77"/>
      <c r="RVQ121" s="77"/>
      <c r="RVR121" s="77"/>
      <c r="RVS121" s="77"/>
      <c r="RVT121" s="77"/>
      <c r="RVU121" s="77"/>
      <c r="RVV121" s="77"/>
      <c r="RVW121" s="77"/>
      <c r="RVX121" s="77"/>
      <c r="RVY121" s="77"/>
      <c r="RVZ121" s="77"/>
      <c r="RWA121" s="77"/>
      <c r="RWB121" s="77"/>
      <c r="RWC121" s="77"/>
      <c r="RWD121" s="77"/>
      <c r="RWE121" s="77"/>
      <c r="RWF121" s="77"/>
      <c r="RWG121" s="77"/>
      <c r="RWH121" s="77"/>
      <c r="RWI121" s="77"/>
      <c r="RWJ121" s="77"/>
      <c r="RWK121" s="77"/>
      <c r="RWL121" s="77"/>
      <c r="RWM121" s="77"/>
      <c r="RWN121" s="77"/>
      <c r="RWO121" s="77"/>
      <c r="RWP121" s="77"/>
      <c r="RWQ121" s="77"/>
      <c r="RWR121" s="77"/>
      <c r="RWS121" s="77"/>
      <c r="RWT121" s="77"/>
      <c r="RWU121" s="77"/>
      <c r="RWV121" s="77"/>
      <c r="RWW121" s="77"/>
      <c r="RWX121" s="77"/>
      <c r="RWY121" s="77"/>
      <c r="RWZ121" s="77"/>
      <c r="RXA121" s="77"/>
      <c r="RXB121" s="77"/>
      <c r="RXC121" s="77"/>
      <c r="RXD121" s="77"/>
      <c r="RXE121" s="77"/>
      <c r="RXF121" s="77"/>
      <c r="RXG121" s="77"/>
      <c r="RXH121" s="77"/>
      <c r="RXI121" s="77"/>
      <c r="RXJ121" s="77"/>
      <c r="RXK121" s="77"/>
      <c r="RXL121" s="77"/>
      <c r="RXM121" s="77"/>
      <c r="RXN121" s="77"/>
      <c r="RXO121" s="77"/>
      <c r="RXP121" s="77"/>
      <c r="RXQ121" s="77"/>
      <c r="RXR121" s="77"/>
      <c r="RXS121" s="77"/>
      <c r="RXT121" s="77"/>
      <c r="RXU121" s="77"/>
      <c r="RXV121" s="77"/>
      <c r="RXW121" s="77"/>
      <c r="RXX121" s="77"/>
      <c r="RXY121" s="77"/>
      <c r="RXZ121" s="77"/>
      <c r="RYA121" s="77"/>
      <c r="RYB121" s="77"/>
      <c r="RYC121" s="77"/>
      <c r="RYD121" s="77"/>
      <c r="RYE121" s="77"/>
      <c r="RYF121" s="77"/>
      <c r="RYG121" s="77"/>
      <c r="RYH121" s="77"/>
      <c r="RYI121" s="77"/>
      <c r="RYJ121" s="77"/>
      <c r="RYK121" s="77"/>
      <c r="RYL121" s="77"/>
      <c r="RYM121" s="77"/>
      <c r="RYN121" s="77"/>
      <c r="RYO121" s="77"/>
      <c r="RYP121" s="77"/>
      <c r="RYQ121" s="77"/>
      <c r="RYR121" s="77"/>
      <c r="RYS121" s="77"/>
      <c r="RYT121" s="77"/>
      <c r="RYU121" s="77"/>
      <c r="RYV121" s="77"/>
      <c r="RYW121" s="77"/>
      <c r="RYX121" s="77"/>
      <c r="RYY121" s="77"/>
      <c r="RYZ121" s="77"/>
      <c r="RZA121" s="77"/>
      <c r="RZB121" s="77"/>
      <c r="RZC121" s="77"/>
      <c r="RZD121" s="77"/>
      <c r="RZE121" s="77"/>
      <c r="RZF121" s="77"/>
      <c r="RZG121" s="77"/>
      <c r="RZH121" s="77"/>
      <c r="RZI121" s="77"/>
      <c r="RZJ121" s="77"/>
      <c r="RZK121" s="77"/>
      <c r="RZL121" s="77"/>
      <c r="RZM121" s="77"/>
      <c r="RZN121" s="77"/>
      <c r="RZO121" s="77"/>
      <c r="RZP121" s="77"/>
      <c r="RZQ121" s="77"/>
      <c r="RZR121" s="77"/>
      <c r="RZS121" s="77"/>
      <c r="RZT121" s="77"/>
      <c r="RZU121" s="77"/>
      <c r="RZV121" s="77"/>
      <c r="RZW121" s="77"/>
      <c r="RZX121" s="77"/>
      <c r="RZY121" s="77"/>
      <c r="RZZ121" s="77"/>
      <c r="SAA121" s="77"/>
      <c r="SAB121" s="77"/>
      <c r="SAC121" s="77"/>
      <c r="SAD121" s="77"/>
      <c r="SAE121" s="77"/>
      <c r="SAF121" s="77"/>
      <c r="SAG121" s="77"/>
      <c r="SAH121" s="77"/>
      <c r="SAI121" s="77"/>
      <c r="SAJ121" s="77"/>
      <c r="SAK121" s="77"/>
      <c r="SAL121" s="77"/>
      <c r="SAM121" s="77"/>
      <c r="SAN121" s="77"/>
      <c r="SAO121" s="77"/>
      <c r="SAP121" s="77"/>
      <c r="SAQ121" s="77"/>
      <c r="SAR121" s="77"/>
      <c r="SAS121" s="77"/>
      <c r="SAT121" s="77"/>
      <c r="SAU121" s="77"/>
      <c r="SAV121" s="77"/>
      <c r="SAW121" s="77"/>
      <c r="SAX121" s="77"/>
      <c r="SAY121" s="77"/>
      <c r="SAZ121" s="77"/>
      <c r="SBA121" s="77"/>
      <c r="SBB121" s="77"/>
      <c r="SBC121" s="77"/>
      <c r="SBD121" s="77"/>
      <c r="SBE121" s="77"/>
      <c r="SBF121" s="77"/>
      <c r="SBG121" s="77"/>
      <c r="SBH121" s="77"/>
      <c r="SBI121" s="77"/>
      <c r="SBJ121" s="77"/>
      <c r="SBK121" s="77"/>
      <c r="SBL121" s="77"/>
      <c r="SBM121" s="77"/>
      <c r="SBN121" s="77"/>
      <c r="SBO121" s="77"/>
      <c r="SBP121" s="77"/>
      <c r="SBQ121" s="77"/>
      <c r="SBR121" s="77"/>
      <c r="SBS121" s="77"/>
      <c r="SBT121" s="77"/>
      <c r="SBU121" s="77"/>
      <c r="SBV121" s="77"/>
      <c r="SBW121" s="77"/>
      <c r="SBX121" s="77"/>
      <c r="SBY121" s="77"/>
      <c r="SBZ121" s="77"/>
      <c r="SCA121" s="77"/>
      <c r="SCB121" s="77"/>
      <c r="SCC121" s="77"/>
      <c r="SCD121" s="77"/>
      <c r="SCE121" s="77"/>
      <c r="SCF121" s="77"/>
      <c r="SCG121" s="77"/>
      <c r="SCH121" s="77"/>
      <c r="SCI121" s="77"/>
      <c r="SCJ121" s="77"/>
      <c r="SCK121" s="77"/>
      <c r="SCL121" s="77"/>
      <c r="SCM121" s="77"/>
      <c r="SCN121" s="77"/>
      <c r="SCO121" s="77"/>
      <c r="SCP121" s="77"/>
      <c r="SCQ121" s="77"/>
      <c r="SCR121" s="77"/>
      <c r="SCS121" s="77"/>
      <c r="SCT121" s="77"/>
      <c r="SCU121" s="77"/>
      <c r="SCV121" s="77"/>
      <c r="SCW121" s="77"/>
      <c r="SCX121" s="77"/>
      <c r="SCY121" s="77"/>
      <c r="SCZ121" s="77"/>
      <c r="SDA121" s="77"/>
      <c r="SDB121" s="77"/>
      <c r="SDC121" s="77"/>
      <c r="SDD121" s="77"/>
      <c r="SDE121" s="77"/>
      <c r="SDF121" s="77"/>
      <c r="SDG121" s="77"/>
      <c r="SDH121" s="77"/>
      <c r="SDI121" s="77"/>
      <c r="SDJ121" s="77"/>
      <c r="SDK121" s="77"/>
      <c r="SDL121" s="77"/>
      <c r="SDM121" s="77"/>
      <c r="SDN121" s="77"/>
      <c r="SDO121" s="77"/>
      <c r="SDP121" s="77"/>
      <c r="SDQ121" s="77"/>
      <c r="SDR121" s="77"/>
      <c r="SDS121" s="77"/>
      <c r="SDT121" s="77"/>
      <c r="SDU121" s="77"/>
      <c r="SDV121" s="77"/>
      <c r="SDW121" s="77"/>
      <c r="SDX121" s="77"/>
      <c r="SDY121" s="77"/>
      <c r="SDZ121" s="77"/>
      <c r="SEA121" s="77"/>
      <c r="SEB121" s="77"/>
      <c r="SEC121" s="77"/>
      <c r="SED121" s="77"/>
      <c r="SEE121" s="77"/>
      <c r="SEF121" s="77"/>
      <c r="SEG121" s="77"/>
      <c r="SEH121" s="77"/>
      <c r="SEI121" s="77"/>
      <c r="SEJ121" s="77"/>
      <c r="SEK121" s="77"/>
      <c r="SEL121" s="77"/>
      <c r="SEM121" s="77"/>
      <c r="SEN121" s="77"/>
      <c r="SEO121" s="77"/>
      <c r="SEP121" s="77"/>
      <c r="SEQ121" s="77"/>
      <c r="SER121" s="77"/>
      <c r="SES121" s="77"/>
      <c r="SET121" s="77"/>
      <c r="SEU121" s="77"/>
      <c r="SEV121" s="77"/>
      <c r="SEW121" s="77"/>
      <c r="SEX121" s="77"/>
      <c r="SEY121" s="77"/>
      <c r="SEZ121" s="77"/>
      <c r="SFA121" s="77"/>
      <c r="SFB121" s="77"/>
      <c r="SFC121" s="77"/>
      <c r="SFD121" s="77"/>
      <c r="SFE121" s="77"/>
      <c r="SFF121" s="77"/>
      <c r="SFG121" s="77"/>
      <c r="SFH121" s="77"/>
      <c r="SFI121" s="77"/>
      <c r="SFJ121" s="77"/>
      <c r="SFK121" s="77"/>
      <c r="SFL121" s="77"/>
      <c r="SFM121" s="77"/>
      <c r="SFN121" s="77"/>
      <c r="SFO121" s="77"/>
      <c r="SFP121" s="77"/>
      <c r="SFQ121" s="77"/>
      <c r="SFR121" s="77"/>
      <c r="SFS121" s="77"/>
      <c r="SFT121" s="77"/>
      <c r="SFU121" s="77"/>
      <c r="SFV121" s="77"/>
      <c r="SFW121" s="77"/>
      <c r="SFX121" s="77"/>
      <c r="SFY121" s="77"/>
      <c r="SFZ121" s="77"/>
      <c r="SGA121" s="77"/>
      <c r="SGB121" s="77"/>
      <c r="SGC121" s="77"/>
      <c r="SGD121" s="77"/>
      <c r="SGE121" s="77"/>
      <c r="SGF121" s="77"/>
      <c r="SGG121" s="77"/>
      <c r="SGH121" s="77"/>
      <c r="SGI121" s="77"/>
      <c r="SGJ121" s="77"/>
      <c r="SGK121" s="77"/>
      <c r="SGL121" s="77"/>
      <c r="SGM121" s="77"/>
      <c r="SGN121" s="77"/>
      <c r="SGO121" s="77"/>
      <c r="SGP121" s="77"/>
      <c r="SGQ121" s="77"/>
      <c r="SGR121" s="77"/>
      <c r="SGS121" s="77"/>
      <c r="SGT121" s="77"/>
      <c r="SGU121" s="77"/>
      <c r="SGV121" s="77"/>
      <c r="SGW121" s="77"/>
      <c r="SGX121" s="77"/>
      <c r="SGY121" s="77"/>
      <c r="SGZ121" s="77"/>
      <c r="SHA121" s="77"/>
      <c r="SHB121" s="77"/>
      <c r="SHC121" s="77"/>
      <c r="SHD121" s="77"/>
      <c r="SHE121" s="77"/>
      <c r="SHF121" s="77"/>
      <c r="SHG121" s="77"/>
      <c r="SHH121" s="77"/>
      <c r="SHI121" s="77"/>
      <c r="SHJ121" s="77"/>
      <c r="SHK121" s="77"/>
      <c r="SHL121" s="77"/>
      <c r="SHM121" s="77"/>
      <c r="SHN121" s="77"/>
      <c r="SHO121" s="77"/>
      <c r="SHP121" s="77"/>
      <c r="SHQ121" s="77"/>
      <c r="SHR121" s="77"/>
      <c r="SHS121" s="77"/>
      <c r="SHT121" s="77"/>
      <c r="SHU121" s="77"/>
      <c r="SHV121" s="77"/>
      <c r="SHW121" s="77"/>
      <c r="SHX121" s="77"/>
      <c r="SHY121" s="77"/>
      <c r="SHZ121" s="77"/>
      <c r="SIA121" s="77"/>
      <c r="SIB121" s="77"/>
      <c r="SIC121" s="77"/>
      <c r="SID121" s="77"/>
      <c r="SIE121" s="77"/>
      <c r="SIF121" s="77"/>
      <c r="SIG121" s="77"/>
      <c r="SIH121" s="77"/>
      <c r="SII121" s="77"/>
      <c r="SIJ121" s="77"/>
      <c r="SIK121" s="77"/>
      <c r="SIL121" s="77"/>
      <c r="SIM121" s="77"/>
      <c r="SIN121" s="77"/>
      <c r="SIO121" s="77"/>
      <c r="SIP121" s="77"/>
      <c r="SIQ121" s="77"/>
      <c r="SIR121" s="77"/>
      <c r="SIS121" s="77"/>
      <c r="SIT121" s="77"/>
      <c r="SIU121" s="77"/>
      <c r="SIV121" s="77"/>
      <c r="SIW121" s="77"/>
      <c r="SIX121" s="77"/>
      <c r="SIY121" s="77"/>
      <c r="SIZ121" s="77"/>
      <c r="SJA121" s="77"/>
      <c r="SJB121" s="77"/>
      <c r="SJC121" s="77"/>
      <c r="SJD121" s="77"/>
      <c r="SJE121" s="77"/>
      <c r="SJF121" s="77"/>
      <c r="SJG121" s="77"/>
      <c r="SJH121" s="77"/>
      <c r="SJI121" s="77"/>
      <c r="SJJ121" s="77"/>
      <c r="SJK121" s="77"/>
      <c r="SJL121" s="77"/>
      <c r="SJM121" s="77"/>
      <c r="SJN121" s="77"/>
      <c r="SJO121" s="77"/>
      <c r="SJP121" s="77"/>
      <c r="SJQ121" s="77"/>
      <c r="SJR121" s="77"/>
      <c r="SJS121" s="77"/>
      <c r="SJT121" s="77"/>
      <c r="SJU121" s="77"/>
      <c r="SJV121" s="77"/>
      <c r="SJW121" s="77"/>
      <c r="SJX121" s="77"/>
      <c r="SJY121" s="77"/>
      <c r="SJZ121" s="77"/>
      <c r="SKA121" s="77"/>
      <c r="SKB121" s="77"/>
      <c r="SKC121" s="77"/>
      <c r="SKD121" s="77"/>
      <c r="SKE121" s="77"/>
      <c r="SKF121" s="77"/>
      <c r="SKG121" s="77"/>
      <c r="SKH121" s="77"/>
      <c r="SKI121" s="77"/>
      <c r="SKJ121" s="77"/>
      <c r="SKK121" s="77"/>
      <c r="SKL121" s="77"/>
      <c r="SKM121" s="77"/>
      <c r="SKN121" s="77"/>
      <c r="SKO121" s="77"/>
      <c r="SKP121" s="77"/>
      <c r="SKQ121" s="77"/>
      <c r="SKR121" s="77"/>
      <c r="SKS121" s="77"/>
      <c r="SKT121" s="77"/>
      <c r="SKU121" s="77"/>
      <c r="SKV121" s="77"/>
      <c r="SKW121" s="77"/>
      <c r="SKX121" s="77"/>
      <c r="SKY121" s="77"/>
      <c r="SKZ121" s="77"/>
      <c r="SLA121" s="77"/>
      <c r="SLB121" s="77"/>
      <c r="SLC121" s="77"/>
      <c r="SLD121" s="77"/>
      <c r="SLE121" s="77"/>
      <c r="SLF121" s="77"/>
      <c r="SLG121" s="77"/>
      <c r="SLH121" s="77"/>
      <c r="SLI121" s="77"/>
      <c r="SLJ121" s="77"/>
      <c r="SLK121" s="77"/>
      <c r="SLL121" s="77"/>
      <c r="SLM121" s="77"/>
      <c r="SLN121" s="77"/>
      <c r="SLO121" s="77"/>
      <c r="SLP121" s="77"/>
      <c r="SLQ121" s="77"/>
      <c r="SLR121" s="77"/>
      <c r="SLS121" s="77"/>
      <c r="SLT121" s="77"/>
      <c r="SLU121" s="77"/>
      <c r="SLV121" s="77"/>
      <c r="SLW121" s="77"/>
      <c r="SLX121" s="77"/>
      <c r="SLY121" s="77"/>
      <c r="SLZ121" s="77"/>
      <c r="SMA121" s="77"/>
      <c r="SMB121" s="77"/>
      <c r="SMC121" s="77"/>
      <c r="SMD121" s="77"/>
      <c r="SME121" s="77"/>
      <c r="SMF121" s="77"/>
      <c r="SMG121" s="77"/>
      <c r="SMH121" s="77"/>
      <c r="SMI121" s="77"/>
      <c r="SMJ121" s="77"/>
      <c r="SMK121" s="77"/>
      <c r="SML121" s="77"/>
      <c r="SMM121" s="77"/>
      <c r="SMN121" s="77"/>
      <c r="SMO121" s="77"/>
      <c r="SMP121" s="77"/>
      <c r="SMQ121" s="77"/>
      <c r="SMR121" s="77"/>
      <c r="SMS121" s="77"/>
      <c r="SMT121" s="77"/>
      <c r="SMU121" s="77"/>
      <c r="SMV121" s="77"/>
      <c r="SMW121" s="77"/>
      <c r="SMX121" s="77"/>
      <c r="SMY121" s="77"/>
      <c r="SMZ121" s="77"/>
      <c r="SNA121" s="77"/>
      <c r="SNB121" s="77"/>
      <c r="SNC121" s="77"/>
      <c r="SND121" s="77"/>
      <c r="SNE121" s="77"/>
      <c r="SNF121" s="77"/>
      <c r="SNG121" s="77"/>
      <c r="SNH121" s="77"/>
      <c r="SNI121" s="77"/>
      <c r="SNJ121" s="77"/>
      <c r="SNK121" s="77"/>
      <c r="SNL121" s="77"/>
      <c r="SNM121" s="77"/>
      <c r="SNN121" s="77"/>
      <c r="SNO121" s="77"/>
      <c r="SNP121" s="77"/>
      <c r="SNQ121" s="77"/>
      <c r="SNR121" s="77"/>
      <c r="SNS121" s="77"/>
      <c r="SNT121" s="77"/>
      <c r="SNU121" s="77"/>
      <c r="SNV121" s="77"/>
      <c r="SNW121" s="77"/>
      <c r="SNX121" s="77"/>
      <c r="SNY121" s="77"/>
      <c r="SNZ121" s="77"/>
      <c r="SOA121" s="77"/>
      <c r="SOB121" s="77"/>
      <c r="SOC121" s="77"/>
      <c r="SOD121" s="77"/>
      <c r="SOE121" s="77"/>
      <c r="SOF121" s="77"/>
      <c r="SOG121" s="77"/>
      <c r="SOH121" s="77"/>
      <c r="SOI121" s="77"/>
      <c r="SOJ121" s="77"/>
      <c r="SOK121" s="77"/>
      <c r="SOL121" s="77"/>
      <c r="SOM121" s="77"/>
      <c r="SON121" s="77"/>
      <c r="SOO121" s="77"/>
      <c r="SOP121" s="77"/>
      <c r="SOQ121" s="77"/>
      <c r="SOR121" s="77"/>
      <c r="SOS121" s="77"/>
      <c r="SOT121" s="77"/>
      <c r="SOU121" s="77"/>
      <c r="SOV121" s="77"/>
      <c r="SOW121" s="77"/>
      <c r="SOX121" s="77"/>
      <c r="SOY121" s="77"/>
      <c r="SOZ121" s="77"/>
      <c r="SPA121" s="77"/>
      <c r="SPB121" s="77"/>
      <c r="SPC121" s="77"/>
      <c r="SPD121" s="77"/>
      <c r="SPE121" s="77"/>
      <c r="SPF121" s="77"/>
      <c r="SPG121" s="77"/>
      <c r="SPH121" s="77"/>
      <c r="SPI121" s="77"/>
      <c r="SPJ121" s="77"/>
      <c r="SPK121" s="77"/>
      <c r="SPL121" s="77"/>
      <c r="SPM121" s="77"/>
      <c r="SPN121" s="77"/>
      <c r="SPO121" s="77"/>
      <c r="SPP121" s="77"/>
      <c r="SPQ121" s="77"/>
      <c r="SPR121" s="77"/>
      <c r="SPS121" s="77"/>
      <c r="SPT121" s="77"/>
      <c r="SPU121" s="77"/>
      <c r="SPV121" s="77"/>
      <c r="SPW121" s="77"/>
      <c r="SPX121" s="77"/>
      <c r="SPY121" s="77"/>
      <c r="SPZ121" s="77"/>
      <c r="SQA121" s="77"/>
      <c r="SQB121" s="77"/>
      <c r="SQC121" s="77"/>
      <c r="SQD121" s="77"/>
      <c r="SQE121" s="77"/>
      <c r="SQF121" s="77"/>
      <c r="SQG121" s="77"/>
      <c r="SQH121" s="77"/>
      <c r="SQI121" s="77"/>
      <c r="SQJ121" s="77"/>
      <c r="SQK121" s="77"/>
      <c r="SQL121" s="77"/>
      <c r="SQM121" s="77"/>
      <c r="SQN121" s="77"/>
      <c r="SQO121" s="77"/>
      <c r="SQP121" s="77"/>
      <c r="SQQ121" s="77"/>
      <c r="SQR121" s="77"/>
      <c r="SQS121" s="77"/>
      <c r="SQT121" s="77"/>
      <c r="SQU121" s="77"/>
      <c r="SQV121" s="77"/>
      <c r="SQW121" s="77"/>
      <c r="SQX121" s="77"/>
      <c r="SQY121" s="77"/>
      <c r="SQZ121" s="77"/>
      <c r="SRA121" s="77"/>
      <c r="SRB121" s="77"/>
      <c r="SRC121" s="77"/>
      <c r="SRD121" s="77"/>
      <c r="SRE121" s="77"/>
      <c r="SRF121" s="77"/>
      <c r="SRG121" s="77"/>
      <c r="SRH121" s="77"/>
      <c r="SRI121" s="77"/>
      <c r="SRJ121" s="77"/>
      <c r="SRK121" s="77"/>
      <c r="SRL121" s="77"/>
      <c r="SRM121" s="77"/>
      <c r="SRN121" s="77"/>
      <c r="SRO121" s="77"/>
      <c r="SRP121" s="77"/>
      <c r="SRQ121" s="77"/>
      <c r="SRR121" s="77"/>
      <c r="SRS121" s="77"/>
      <c r="SRT121" s="77"/>
      <c r="SRU121" s="77"/>
      <c r="SRV121" s="77"/>
      <c r="SRW121" s="77"/>
      <c r="SRX121" s="77"/>
      <c r="SRY121" s="77"/>
      <c r="SRZ121" s="77"/>
      <c r="SSA121" s="77"/>
      <c r="SSB121" s="77"/>
      <c r="SSC121" s="77"/>
      <c r="SSD121" s="77"/>
      <c r="SSE121" s="77"/>
      <c r="SSF121" s="77"/>
      <c r="SSG121" s="77"/>
      <c r="SSH121" s="77"/>
      <c r="SSI121" s="77"/>
      <c r="SSJ121" s="77"/>
      <c r="SSK121" s="77"/>
      <c r="SSL121" s="77"/>
      <c r="SSM121" s="77"/>
      <c r="SSN121" s="77"/>
      <c r="SSO121" s="77"/>
      <c r="SSP121" s="77"/>
      <c r="SSQ121" s="77"/>
      <c r="SSR121" s="77"/>
      <c r="SSS121" s="77"/>
      <c r="SST121" s="77"/>
      <c r="SSU121" s="77"/>
      <c r="SSV121" s="77"/>
      <c r="SSW121" s="77"/>
      <c r="SSX121" s="77"/>
      <c r="SSY121" s="77"/>
      <c r="SSZ121" s="77"/>
      <c r="STA121" s="77"/>
      <c r="STB121" s="77"/>
      <c r="STC121" s="77"/>
      <c r="STD121" s="77"/>
      <c r="STE121" s="77"/>
      <c r="STF121" s="77"/>
      <c r="STG121" s="77"/>
      <c r="STH121" s="77"/>
      <c r="STI121" s="77"/>
      <c r="STJ121" s="77"/>
      <c r="STK121" s="77"/>
      <c r="STL121" s="77"/>
      <c r="STM121" s="77"/>
      <c r="STN121" s="77"/>
      <c r="STO121" s="77"/>
      <c r="STP121" s="77"/>
      <c r="STQ121" s="77"/>
      <c r="STR121" s="77"/>
      <c r="STS121" s="77"/>
      <c r="STT121" s="77"/>
      <c r="STU121" s="77"/>
      <c r="STV121" s="77"/>
      <c r="STW121" s="77"/>
      <c r="STX121" s="77"/>
      <c r="STY121" s="77"/>
      <c r="STZ121" s="77"/>
      <c r="SUA121" s="77"/>
      <c r="SUB121" s="77"/>
      <c r="SUC121" s="77"/>
      <c r="SUD121" s="77"/>
      <c r="SUE121" s="77"/>
      <c r="SUF121" s="77"/>
      <c r="SUG121" s="77"/>
      <c r="SUH121" s="77"/>
      <c r="SUI121" s="77"/>
      <c r="SUJ121" s="77"/>
      <c r="SUK121" s="77"/>
      <c r="SUL121" s="77"/>
      <c r="SUM121" s="77"/>
      <c r="SUN121" s="77"/>
      <c r="SUO121" s="77"/>
      <c r="SUP121" s="77"/>
      <c r="SUQ121" s="77"/>
      <c r="SUR121" s="77"/>
      <c r="SUS121" s="77"/>
      <c r="SUT121" s="77"/>
      <c r="SUU121" s="77"/>
      <c r="SUV121" s="77"/>
      <c r="SUW121" s="77"/>
      <c r="SUX121" s="77"/>
      <c r="SUY121" s="77"/>
      <c r="SUZ121" s="77"/>
      <c r="SVA121" s="77"/>
      <c r="SVB121" s="77"/>
      <c r="SVC121" s="77"/>
      <c r="SVD121" s="77"/>
      <c r="SVE121" s="77"/>
      <c r="SVF121" s="77"/>
      <c r="SVG121" s="77"/>
      <c r="SVH121" s="77"/>
      <c r="SVI121" s="77"/>
      <c r="SVJ121" s="77"/>
      <c r="SVK121" s="77"/>
      <c r="SVL121" s="77"/>
      <c r="SVM121" s="77"/>
      <c r="SVN121" s="77"/>
      <c r="SVO121" s="77"/>
      <c r="SVP121" s="77"/>
      <c r="SVQ121" s="77"/>
      <c r="SVR121" s="77"/>
      <c r="SVS121" s="77"/>
      <c r="SVT121" s="77"/>
      <c r="SVU121" s="77"/>
      <c r="SVV121" s="77"/>
      <c r="SVW121" s="77"/>
      <c r="SVX121" s="77"/>
      <c r="SVY121" s="77"/>
      <c r="SVZ121" s="77"/>
      <c r="SWA121" s="77"/>
      <c r="SWB121" s="77"/>
      <c r="SWC121" s="77"/>
      <c r="SWD121" s="77"/>
      <c r="SWE121" s="77"/>
      <c r="SWF121" s="77"/>
      <c r="SWG121" s="77"/>
      <c r="SWH121" s="77"/>
      <c r="SWI121" s="77"/>
      <c r="SWJ121" s="77"/>
      <c r="SWK121" s="77"/>
      <c r="SWL121" s="77"/>
      <c r="SWM121" s="77"/>
      <c r="SWN121" s="77"/>
      <c r="SWO121" s="77"/>
      <c r="SWP121" s="77"/>
      <c r="SWQ121" s="77"/>
      <c r="SWR121" s="77"/>
      <c r="SWS121" s="77"/>
      <c r="SWT121" s="77"/>
      <c r="SWU121" s="77"/>
      <c r="SWV121" s="77"/>
      <c r="SWW121" s="77"/>
      <c r="SWX121" s="77"/>
      <c r="SWY121" s="77"/>
      <c r="SWZ121" s="77"/>
      <c r="SXA121" s="77"/>
      <c r="SXB121" s="77"/>
      <c r="SXC121" s="77"/>
      <c r="SXD121" s="77"/>
      <c r="SXE121" s="77"/>
      <c r="SXF121" s="77"/>
      <c r="SXG121" s="77"/>
      <c r="SXH121" s="77"/>
      <c r="SXI121" s="77"/>
      <c r="SXJ121" s="77"/>
      <c r="SXK121" s="77"/>
      <c r="SXL121" s="77"/>
      <c r="SXM121" s="77"/>
      <c r="SXN121" s="77"/>
      <c r="SXO121" s="77"/>
      <c r="SXP121" s="77"/>
      <c r="SXQ121" s="77"/>
      <c r="SXR121" s="77"/>
      <c r="SXS121" s="77"/>
      <c r="SXT121" s="77"/>
      <c r="SXU121" s="77"/>
      <c r="SXV121" s="77"/>
      <c r="SXW121" s="77"/>
      <c r="SXX121" s="77"/>
      <c r="SXY121" s="77"/>
      <c r="SXZ121" s="77"/>
      <c r="SYA121" s="77"/>
      <c r="SYB121" s="77"/>
      <c r="SYC121" s="77"/>
      <c r="SYD121" s="77"/>
      <c r="SYE121" s="77"/>
      <c r="SYF121" s="77"/>
      <c r="SYG121" s="77"/>
      <c r="SYH121" s="77"/>
      <c r="SYI121" s="77"/>
      <c r="SYJ121" s="77"/>
      <c r="SYK121" s="77"/>
      <c r="SYL121" s="77"/>
      <c r="SYM121" s="77"/>
      <c r="SYN121" s="77"/>
      <c r="SYO121" s="77"/>
      <c r="SYP121" s="77"/>
      <c r="SYQ121" s="77"/>
      <c r="SYR121" s="77"/>
      <c r="SYS121" s="77"/>
      <c r="SYT121" s="77"/>
      <c r="SYU121" s="77"/>
      <c r="SYV121" s="77"/>
      <c r="SYW121" s="77"/>
      <c r="SYX121" s="77"/>
      <c r="SYY121" s="77"/>
      <c r="SYZ121" s="77"/>
      <c r="SZA121" s="77"/>
      <c r="SZB121" s="77"/>
      <c r="SZC121" s="77"/>
      <c r="SZD121" s="77"/>
      <c r="SZE121" s="77"/>
      <c r="SZF121" s="77"/>
      <c r="SZG121" s="77"/>
      <c r="SZH121" s="77"/>
      <c r="SZI121" s="77"/>
      <c r="SZJ121" s="77"/>
      <c r="SZK121" s="77"/>
      <c r="SZL121" s="77"/>
      <c r="SZM121" s="77"/>
      <c r="SZN121" s="77"/>
      <c r="SZO121" s="77"/>
      <c r="SZP121" s="77"/>
      <c r="SZQ121" s="77"/>
      <c r="SZR121" s="77"/>
      <c r="SZS121" s="77"/>
      <c r="SZT121" s="77"/>
      <c r="SZU121" s="77"/>
      <c r="SZV121" s="77"/>
      <c r="SZW121" s="77"/>
      <c r="SZX121" s="77"/>
      <c r="SZY121" s="77"/>
      <c r="SZZ121" s="77"/>
      <c r="TAA121" s="77"/>
      <c r="TAB121" s="77"/>
      <c r="TAC121" s="77"/>
      <c r="TAD121" s="77"/>
      <c r="TAE121" s="77"/>
      <c r="TAF121" s="77"/>
      <c r="TAG121" s="77"/>
      <c r="TAH121" s="77"/>
      <c r="TAI121" s="77"/>
      <c r="TAJ121" s="77"/>
      <c r="TAK121" s="77"/>
      <c r="TAL121" s="77"/>
      <c r="TAM121" s="77"/>
      <c r="TAN121" s="77"/>
      <c r="TAO121" s="77"/>
      <c r="TAP121" s="77"/>
      <c r="TAQ121" s="77"/>
      <c r="TAR121" s="77"/>
      <c r="TAS121" s="77"/>
      <c r="TAT121" s="77"/>
      <c r="TAU121" s="77"/>
      <c r="TAV121" s="77"/>
      <c r="TAW121" s="77"/>
      <c r="TAX121" s="77"/>
      <c r="TAY121" s="77"/>
      <c r="TAZ121" s="77"/>
      <c r="TBA121" s="77"/>
      <c r="TBB121" s="77"/>
      <c r="TBC121" s="77"/>
      <c r="TBD121" s="77"/>
      <c r="TBE121" s="77"/>
      <c r="TBF121" s="77"/>
      <c r="TBG121" s="77"/>
      <c r="TBH121" s="77"/>
      <c r="TBI121" s="77"/>
      <c r="TBJ121" s="77"/>
      <c r="TBK121" s="77"/>
      <c r="TBL121" s="77"/>
      <c r="TBM121" s="77"/>
      <c r="TBN121" s="77"/>
      <c r="TBO121" s="77"/>
      <c r="TBP121" s="77"/>
      <c r="TBQ121" s="77"/>
      <c r="TBR121" s="77"/>
      <c r="TBS121" s="77"/>
      <c r="TBT121" s="77"/>
      <c r="TBU121" s="77"/>
      <c r="TBV121" s="77"/>
      <c r="TBW121" s="77"/>
      <c r="TBX121" s="77"/>
      <c r="TBY121" s="77"/>
      <c r="TBZ121" s="77"/>
      <c r="TCA121" s="77"/>
      <c r="TCB121" s="77"/>
      <c r="TCC121" s="77"/>
      <c r="TCD121" s="77"/>
      <c r="TCE121" s="77"/>
      <c r="TCF121" s="77"/>
      <c r="TCG121" s="77"/>
      <c r="TCH121" s="77"/>
      <c r="TCI121" s="77"/>
      <c r="TCJ121" s="77"/>
      <c r="TCK121" s="77"/>
      <c r="TCL121" s="77"/>
      <c r="TCM121" s="77"/>
      <c r="TCN121" s="77"/>
      <c r="TCO121" s="77"/>
      <c r="TCP121" s="77"/>
      <c r="TCQ121" s="77"/>
      <c r="TCR121" s="77"/>
      <c r="TCS121" s="77"/>
      <c r="TCT121" s="77"/>
      <c r="TCU121" s="77"/>
      <c r="TCV121" s="77"/>
      <c r="TCW121" s="77"/>
      <c r="TCX121" s="77"/>
      <c r="TCY121" s="77"/>
      <c r="TCZ121" s="77"/>
      <c r="TDA121" s="77"/>
      <c r="TDB121" s="77"/>
      <c r="TDC121" s="77"/>
      <c r="TDD121" s="77"/>
      <c r="TDE121" s="77"/>
      <c r="TDF121" s="77"/>
      <c r="TDG121" s="77"/>
      <c r="TDH121" s="77"/>
      <c r="TDI121" s="77"/>
      <c r="TDJ121" s="77"/>
      <c r="TDK121" s="77"/>
      <c r="TDL121" s="77"/>
      <c r="TDM121" s="77"/>
      <c r="TDN121" s="77"/>
      <c r="TDO121" s="77"/>
      <c r="TDP121" s="77"/>
      <c r="TDQ121" s="77"/>
      <c r="TDR121" s="77"/>
      <c r="TDS121" s="77"/>
      <c r="TDT121" s="77"/>
      <c r="TDU121" s="77"/>
      <c r="TDV121" s="77"/>
      <c r="TDW121" s="77"/>
      <c r="TDX121" s="77"/>
      <c r="TDY121" s="77"/>
      <c r="TDZ121" s="77"/>
      <c r="TEA121" s="77"/>
      <c r="TEB121" s="77"/>
      <c r="TEC121" s="77"/>
      <c r="TED121" s="77"/>
      <c r="TEE121" s="77"/>
      <c r="TEF121" s="77"/>
      <c r="TEG121" s="77"/>
      <c r="TEH121" s="77"/>
      <c r="TEI121" s="77"/>
      <c r="TEJ121" s="77"/>
      <c r="TEK121" s="77"/>
      <c r="TEL121" s="77"/>
      <c r="TEM121" s="77"/>
      <c r="TEN121" s="77"/>
      <c r="TEO121" s="77"/>
      <c r="TEP121" s="77"/>
      <c r="TEQ121" s="77"/>
      <c r="TER121" s="77"/>
      <c r="TES121" s="77"/>
      <c r="TET121" s="77"/>
      <c r="TEU121" s="77"/>
      <c r="TEV121" s="77"/>
      <c r="TEW121" s="77"/>
      <c r="TEX121" s="77"/>
      <c r="TEY121" s="77"/>
      <c r="TEZ121" s="77"/>
      <c r="TFA121" s="77"/>
      <c r="TFB121" s="77"/>
      <c r="TFC121" s="77"/>
      <c r="TFD121" s="77"/>
      <c r="TFE121" s="77"/>
      <c r="TFF121" s="77"/>
      <c r="TFG121" s="77"/>
      <c r="TFH121" s="77"/>
      <c r="TFI121" s="77"/>
      <c r="TFJ121" s="77"/>
      <c r="TFK121" s="77"/>
      <c r="TFL121" s="77"/>
      <c r="TFM121" s="77"/>
      <c r="TFN121" s="77"/>
      <c r="TFO121" s="77"/>
      <c r="TFP121" s="77"/>
      <c r="TFQ121" s="77"/>
      <c r="TFR121" s="77"/>
      <c r="TFS121" s="77"/>
      <c r="TFT121" s="77"/>
      <c r="TFU121" s="77"/>
      <c r="TFV121" s="77"/>
      <c r="TFW121" s="77"/>
      <c r="TFX121" s="77"/>
      <c r="TFY121" s="77"/>
      <c r="TFZ121" s="77"/>
      <c r="TGA121" s="77"/>
      <c r="TGB121" s="77"/>
      <c r="TGC121" s="77"/>
      <c r="TGD121" s="77"/>
      <c r="TGE121" s="77"/>
      <c r="TGF121" s="77"/>
      <c r="TGG121" s="77"/>
      <c r="TGH121" s="77"/>
      <c r="TGI121" s="77"/>
      <c r="TGJ121" s="77"/>
      <c r="TGK121" s="77"/>
      <c r="TGL121" s="77"/>
      <c r="TGM121" s="77"/>
      <c r="TGN121" s="77"/>
      <c r="TGO121" s="77"/>
      <c r="TGP121" s="77"/>
      <c r="TGQ121" s="77"/>
      <c r="TGR121" s="77"/>
      <c r="TGS121" s="77"/>
      <c r="TGT121" s="77"/>
      <c r="TGU121" s="77"/>
      <c r="TGV121" s="77"/>
      <c r="TGW121" s="77"/>
      <c r="TGX121" s="77"/>
      <c r="TGY121" s="77"/>
      <c r="TGZ121" s="77"/>
      <c r="THA121" s="77"/>
      <c r="THB121" s="77"/>
      <c r="THC121" s="77"/>
      <c r="THD121" s="77"/>
      <c r="THE121" s="77"/>
      <c r="THF121" s="77"/>
      <c r="THG121" s="77"/>
      <c r="THH121" s="77"/>
      <c r="THI121" s="77"/>
      <c r="THJ121" s="77"/>
      <c r="THK121" s="77"/>
      <c r="THL121" s="77"/>
      <c r="THM121" s="77"/>
      <c r="THN121" s="77"/>
      <c r="THO121" s="77"/>
      <c r="THP121" s="77"/>
      <c r="THQ121" s="77"/>
      <c r="THR121" s="77"/>
      <c r="THS121" s="77"/>
      <c r="THT121" s="77"/>
      <c r="THU121" s="77"/>
      <c r="THV121" s="77"/>
      <c r="THW121" s="77"/>
      <c r="THX121" s="77"/>
      <c r="THY121" s="77"/>
      <c r="THZ121" s="77"/>
      <c r="TIA121" s="77"/>
      <c r="TIB121" s="77"/>
      <c r="TIC121" s="77"/>
      <c r="TID121" s="77"/>
      <c r="TIE121" s="77"/>
      <c r="TIF121" s="77"/>
      <c r="TIG121" s="77"/>
      <c r="TIH121" s="77"/>
      <c r="TII121" s="77"/>
      <c r="TIJ121" s="77"/>
      <c r="TIK121" s="77"/>
      <c r="TIL121" s="77"/>
      <c r="TIM121" s="77"/>
      <c r="TIN121" s="77"/>
      <c r="TIO121" s="77"/>
      <c r="TIP121" s="77"/>
      <c r="TIQ121" s="77"/>
      <c r="TIR121" s="77"/>
      <c r="TIS121" s="77"/>
      <c r="TIT121" s="77"/>
      <c r="TIU121" s="77"/>
      <c r="TIV121" s="77"/>
      <c r="TIW121" s="77"/>
      <c r="TIX121" s="77"/>
      <c r="TIY121" s="77"/>
      <c r="TIZ121" s="77"/>
      <c r="TJA121" s="77"/>
      <c r="TJB121" s="77"/>
      <c r="TJC121" s="77"/>
      <c r="TJD121" s="77"/>
      <c r="TJE121" s="77"/>
      <c r="TJF121" s="77"/>
      <c r="TJG121" s="77"/>
      <c r="TJH121" s="77"/>
      <c r="TJI121" s="77"/>
      <c r="TJJ121" s="77"/>
      <c r="TJK121" s="77"/>
      <c r="TJL121" s="77"/>
      <c r="TJM121" s="77"/>
      <c r="TJN121" s="77"/>
      <c r="TJO121" s="77"/>
      <c r="TJP121" s="77"/>
      <c r="TJQ121" s="77"/>
      <c r="TJR121" s="77"/>
      <c r="TJS121" s="77"/>
      <c r="TJT121" s="77"/>
      <c r="TJU121" s="77"/>
      <c r="TJV121" s="77"/>
      <c r="TJW121" s="77"/>
      <c r="TJX121" s="77"/>
      <c r="TJY121" s="77"/>
      <c r="TJZ121" s="77"/>
      <c r="TKA121" s="77"/>
      <c r="TKB121" s="77"/>
      <c r="TKC121" s="77"/>
      <c r="TKD121" s="77"/>
      <c r="TKE121" s="77"/>
      <c r="TKF121" s="77"/>
      <c r="TKG121" s="77"/>
      <c r="TKH121" s="77"/>
      <c r="TKI121" s="77"/>
      <c r="TKJ121" s="77"/>
      <c r="TKK121" s="77"/>
      <c r="TKL121" s="77"/>
      <c r="TKM121" s="77"/>
      <c r="TKN121" s="77"/>
      <c r="TKO121" s="77"/>
      <c r="TKP121" s="77"/>
      <c r="TKQ121" s="77"/>
      <c r="TKR121" s="77"/>
      <c r="TKS121" s="77"/>
      <c r="TKT121" s="77"/>
      <c r="TKU121" s="77"/>
      <c r="TKV121" s="77"/>
      <c r="TKW121" s="77"/>
      <c r="TKX121" s="77"/>
      <c r="TKY121" s="77"/>
      <c r="TKZ121" s="77"/>
      <c r="TLA121" s="77"/>
      <c r="TLB121" s="77"/>
      <c r="TLC121" s="77"/>
      <c r="TLD121" s="77"/>
      <c r="TLE121" s="77"/>
      <c r="TLF121" s="77"/>
      <c r="TLG121" s="77"/>
      <c r="TLH121" s="77"/>
      <c r="TLI121" s="77"/>
      <c r="TLJ121" s="77"/>
      <c r="TLK121" s="77"/>
      <c r="TLL121" s="77"/>
      <c r="TLM121" s="77"/>
      <c r="TLN121" s="77"/>
      <c r="TLO121" s="77"/>
      <c r="TLP121" s="77"/>
      <c r="TLQ121" s="77"/>
      <c r="TLR121" s="77"/>
      <c r="TLS121" s="77"/>
      <c r="TLT121" s="77"/>
      <c r="TLU121" s="77"/>
      <c r="TLV121" s="77"/>
      <c r="TLW121" s="77"/>
      <c r="TLX121" s="77"/>
      <c r="TLY121" s="77"/>
      <c r="TLZ121" s="77"/>
      <c r="TMA121" s="77"/>
      <c r="TMB121" s="77"/>
      <c r="TMC121" s="77"/>
      <c r="TMD121" s="77"/>
      <c r="TME121" s="77"/>
      <c r="TMF121" s="77"/>
      <c r="TMG121" s="77"/>
      <c r="TMH121" s="77"/>
      <c r="TMI121" s="77"/>
      <c r="TMJ121" s="77"/>
      <c r="TMK121" s="77"/>
      <c r="TML121" s="77"/>
      <c r="TMM121" s="77"/>
      <c r="TMN121" s="77"/>
      <c r="TMO121" s="77"/>
      <c r="TMP121" s="77"/>
      <c r="TMQ121" s="77"/>
      <c r="TMR121" s="77"/>
      <c r="TMS121" s="77"/>
      <c r="TMT121" s="77"/>
      <c r="TMU121" s="77"/>
      <c r="TMV121" s="77"/>
      <c r="TMW121" s="77"/>
      <c r="TMX121" s="77"/>
      <c r="TMY121" s="77"/>
      <c r="TMZ121" s="77"/>
      <c r="TNA121" s="77"/>
      <c r="TNB121" s="77"/>
      <c r="TNC121" s="77"/>
      <c r="TND121" s="77"/>
      <c r="TNE121" s="77"/>
      <c r="TNF121" s="77"/>
      <c r="TNG121" s="77"/>
      <c r="TNH121" s="77"/>
      <c r="TNI121" s="77"/>
      <c r="TNJ121" s="77"/>
      <c r="TNK121" s="77"/>
      <c r="TNL121" s="77"/>
      <c r="TNM121" s="77"/>
      <c r="TNN121" s="77"/>
      <c r="TNO121" s="77"/>
      <c r="TNP121" s="77"/>
      <c r="TNQ121" s="77"/>
      <c r="TNR121" s="77"/>
      <c r="TNS121" s="77"/>
      <c r="TNT121" s="77"/>
      <c r="TNU121" s="77"/>
      <c r="TNV121" s="77"/>
      <c r="TNW121" s="77"/>
      <c r="TNX121" s="77"/>
      <c r="TNY121" s="77"/>
      <c r="TNZ121" s="77"/>
      <c r="TOA121" s="77"/>
      <c r="TOB121" s="77"/>
      <c r="TOC121" s="77"/>
      <c r="TOD121" s="77"/>
      <c r="TOE121" s="77"/>
      <c r="TOF121" s="77"/>
      <c r="TOG121" s="77"/>
      <c r="TOH121" s="77"/>
      <c r="TOI121" s="77"/>
      <c r="TOJ121" s="77"/>
      <c r="TOK121" s="77"/>
      <c r="TOL121" s="77"/>
      <c r="TOM121" s="77"/>
      <c r="TON121" s="77"/>
      <c r="TOO121" s="77"/>
      <c r="TOP121" s="77"/>
      <c r="TOQ121" s="77"/>
      <c r="TOR121" s="77"/>
      <c r="TOS121" s="77"/>
      <c r="TOT121" s="77"/>
      <c r="TOU121" s="77"/>
      <c r="TOV121" s="77"/>
      <c r="TOW121" s="77"/>
      <c r="TOX121" s="77"/>
      <c r="TOY121" s="77"/>
      <c r="TOZ121" s="77"/>
      <c r="TPA121" s="77"/>
      <c r="TPB121" s="77"/>
      <c r="TPC121" s="77"/>
      <c r="TPD121" s="77"/>
      <c r="TPE121" s="77"/>
      <c r="TPF121" s="77"/>
      <c r="TPG121" s="77"/>
      <c r="TPH121" s="77"/>
      <c r="TPI121" s="77"/>
      <c r="TPJ121" s="77"/>
      <c r="TPK121" s="77"/>
      <c r="TPL121" s="77"/>
      <c r="TPM121" s="77"/>
      <c r="TPN121" s="77"/>
      <c r="TPO121" s="77"/>
      <c r="TPP121" s="77"/>
      <c r="TPQ121" s="77"/>
      <c r="TPR121" s="77"/>
      <c r="TPS121" s="77"/>
      <c r="TPT121" s="77"/>
      <c r="TPU121" s="77"/>
      <c r="TPV121" s="77"/>
      <c r="TPW121" s="77"/>
      <c r="TPX121" s="77"/>
      <c r="TPY121" s="77"/>
      <c r="TPZ121" s="77"/>
      <c r="TQA121" s="77"/>
      <c r="TQB121" s="77"/>
      <c r="TQC121" s="77"/>
      <c r="TQD121" s="77"/>
      <c r="TQE121" s="77"/>
      <c r="TQF121" s="77"/>
      <c r="TQG121" s="77"/>
      <c r="TQH121" s="77"/>
      <c r="TQI121" s="77"/>
      <c r="TQJ121" s="77"/>
      <c r="TQK121" s="77"/>
      <c r="TQL121" s="77"/>
      <c r="TQM121" s="77"/>
      <c r="TQN121" s="77"/>
      <c r="TQO121" s="77"/>
      <c r="TQP121" s="77"/>
      <c r="TQQ121" s="77"/>
      <c r="TQR121" s="77"/>
      <c r="TQS121" s="77"/>
      <c r="TQT121" s="77"/>
      <c r="TQU121" s="77"/>
      <c r="TQV121" s="77"/>
      <c r="TQW121" s="77"/>
      <c r="TQX121" s="77"/>
      <c r="TQY121" s="77"/>
      <c r="TQZ121" s="77"/>
      <c r="TRA121" s="77"/>
      <c r="TRB121" s="77"/>
      <c r="TRC121" s="77"/>
      <c r="TRD121" s="77"/>
      <c r="TRE121" s="77"/>
      <c r="TRF121" s="77"/>
      <c r="TRG121" s="77"/>
      <c r="TRH121" s="77"/>
      <c r="TRI121" s="77"/>
      <c r="TRJ121" s="77"/>
      <c r="TRK121" s="77"/>
      <c r="TRL121" s="77"/>
      <c r="TRM121" s="77"/>
      <c r="TRN121" s="77"/>
      <c r="TRO121" s="77"/>
      <c r="TRP121" s="77"/>
      <c r="TRQ121" s="77"/>
      <c r="TRR121" s="77"/>
      <c r="TRS121" s="77"/>
      <c r="TRT121" s="77"/>
      <c r="TRU121" s="77"/>
      <c r="TRV121" s="77"/>
      <c r="TRW121" s="77"/>
      <c r="TRX121" s="77"/>
      <c r="TRY121" s="77"/>
      <c r="TRZ121" s="77"/>
      <c r="TSA121" s="77"/>
      <c r="TSB121" s="77"/>
      <c r="TSC121" s="77"/>
      <c r="TSD121" s="77"/>
      <c r="TSE121" s="77"/>
      <c r="TSF121" s="77"/>
      <c r="TSG121" s="77"/>
      <c r="TSH121" s="77"/>
      <c r="TSI121" s="77"/>
      <c r="TSJ121" s="77"/>
      <c r="TSK121" s="77"/>
      <c r="TSL121" s="77"/>
      <c r="TSM121" s="77"/>
      <c r="TSN121" s="77"/>
      <c r="TSO121" s="77"/>
      <c r="TSP121" s="77"/>
      <c r="TSQ121" s="77"/>
      <c r="TSR121" s="77"/>
      <c r="TSS121" s="77"/>
      <c r="TST121" s="77"/>
      <c r="TSU121" s="77"/>
      <c r="TSV121" s="77"/>
      <c r="TSW121" s="77"/>
      <c r="TSX121" s="77"/>
      <c r="TSY121" s="77"/>
      <c r="TSZ121" s="77"/>
      <c r="TTA121" s="77"/>
      <c r="TTB121" s="77"/>
      <c r="TTC121" s="77"/>
      <c r="TTD121" s="77"/>
      <c r="TTE121" s="77"/>
      <c r="TTF121" s="77"/>
      <c r="TTG121" s="77"/>
      <c r="TTH121" s="77"/>
      <c r="TTI121" s="77"/>
      <c r="TTJ121" s="77"/>
      <c r="TTK121" s="77"/>
      <c r="TTL121" s="77"/>
      <c r="TTM121" s="77"/>
      <c r="TTN121" s="77"/>
      <c r="TTO121" s="77"/>
      <c r="TTP121" s="77"/>
      <c r="TTQ121" s="77"/>
      <c r="TTR121" s="77"/>
      <c r="TTS121" s="77"/>
      <c r="TTT121" s="77"/>
      <c r="TTU121" s="77"/>
      <c r="TTV121" s="77"/>
      <c r="TTW121" s="77"/>
      <c r="TTX121" s="77"/>
      <c r="TTY121" s="77"/>
      <c r="TTZ121" s="77"/>
      <c r="TUA121" s="77"/>
      <c r="TUB121" s="77"/>
      <c r="TUC121" s="77"/>
      <c r="TUD121" s="77"/>
      <c r="TUE121" s="77"/>
      <c r="TUF121" s="77"/>
      <c r="TUG121" s="77"/>
      <c r="TUH121" s="77"/>
      <c r="TUI121" s="77"/>
      <c r="TUJ121" s="77"/>
      <c r="TUK121" s="77"/>
      <c r="TUL121" s="77"/>
      <c r="TUM121" s="77"/>
      <c r="TUN121" s="77"/>
      <c r="TUO121" s="77"/>
      <c r="TUP121" s="77"/>
      <c r="TUQ121" s="77"/>
      <c r="TUR121" s="77"/>
      <c r="TUS121" s="77"/>
      <c r="TUT121" s="77"/>
      <c r="TUU121" s="77"/>
      <c r="TUV121" s="77"/>
      <c r="TUW121" s="77"/>
      <c r="TUX121" s="77"/>
      <c r="TUY121" s="77"/>
      <c r="TUZ121" s="77"/>
      <c r="TVA121" s="77"/>
      <c r="TVB121" s="77"/>
      <c r="TVC121" s="77"/>
      <c r="TVD121" s="77"/>
      <c r="TVE121" s="77"/>
      <c r="TVF121" s="77"/>
      <c r="TVG121" s="77"/>
      <c r="TVH121" s="77"/>
      <c r="TVI121" s="77"/>
      <c r="TVJ121" s="77"/>
      <c r="TVK121" s="77"/>
      <c r="TVL121" s="77"/>
      <c r="TVM121" s="77"/>
      <c r="TVN121" s="77"/>
      <c r="TVO121" s="77"/>
      <c r="TVP121" s="77"/>
      <c r="TVQ121" s="77"/>
      <c r="TVR121" s="77"/>
      <c r="TVS121" s="77"/>
      <c r="TVT121" s="77"/>
      <c r="TVU121" s="77"/>
      <c r="TVV121" s="77"/>
      <c r="TVW121" s="77"/>
      <c r="TVX121" s="77"/>
      <c r="TVY121" s="77"/>
      <c r="TVZ121" s="77"/>
      <c r="TWA121" s="77"/>
      <c r="TWB121" s="77"/>
      <c r="TWC121" s="77"/>
      <c r="TWD121" s="77"/>
      <c r="TWE121" s="77"/>
      <c r="TWF121" s="77"/>
      <c r="TWG121" s="77"/>
      <c r="TWH121" s="77"/>
      <c r="TWI121" s="77"/>
      <c r="TWJ121" s="77"/>
      <c r="TWK121" s="77"/>
      <c r="TWL121" s="77"/>
      <c r="TWM121" s="77"/>
      <c r="TWN121" s="77"/>
      <c r="TWO121" s="77"/>
      <c r="TWP121" s="77"/>
      <c r="TWQ121" s="77"/>
      <c r="TWR121" s="77"/>
      <c r="TWS121" s="77"/>
      <c r="TWT121" s="77"/>
      <c r="TWU121" s="77"/>
      <c r="TWV121" s="77"/>
      <c r="TWW121" s="77"/>
      <c r="TWX121" s="77"/>
      <c r="TWY121" s="77"/>
      <c r="TWZ121" s="77"/>
      <c r="TXA121" s="77"/>
      <c r="TXB121" s="77"/>
      <c r="TXC121" s="77"/>
      <c r="TXD121" s="77"/>
      <c r="TXE121" s="77"/>
      <c r="TXF121" s="77"/>
      <c r="TXG121" s="77"/>
      <c r="TXH121" s="77"/>
      <c r="TXI121" s="77"/>
      <c r="TXJ121" s="77"/>
      <c r="TXK121" s="77"/>
      <c r="TXL121" s="77"/>
      <c r="TXM121" s="77"/>
      <c r="TXN121" s="77"/>
      <c r="TXO121" s="77"/>
      <c r="TXP121" s="77"/>
      <c r="TXQ121" s="77"/>
      <c r="TXR121" s="77"/>
      <c r="TXS121" s="77"/>
      <c r="TXT121" s="77"/>
      <c r="TXU121" s="77"/>
      <c r="TXV121" s="77"/>
      <c r="TXW121" s="77"/>
      <c r="TXX121" s="77"/>
      <c r="TXY121" s="77"/>
      <c r="TXZ121" s="77"/>
      <c r="TYA121" s="77"/>
      <c r="TYB121" s="77"/>
      <c r="TYC121" s="77"/>
      <c r="TYD121" s="77"/>
      <c r="TYE121" s="77"/>
      <c r="TYF121" s="77"/>
      <c r="TYG121" s="77"/>
      <c r="TYH121" s="77"/>
      <c r="TYI121" s="77"/>
      <c r="TYJ121" s="77"/>
      <c r="TYK121" s="77"/>
      <c r="TYL121" s="77"/>
      <c r="TYM121" s="77"/>
      <c r="TYN121" s="77"/>
      <c r="TYO121" s="77"/>
      <c r="TYP121" s="77"/>
      <c r="TYQ121" s="77"/>
      <c r="TYR121" s="77"/>
      <c r="TYS121" s="77"/>
      <c r="TYT121" s="77"/>
      <c r="TYU121" s="77"/>
      <c r="TYV121" s="77"/>
      <c r="TYW121" s="77"/>
      <c r="TYX121" s="77"/>
      <c r="TYY121" s="77"/>
      <c r="TYZ121" s="77"/>
      <c r="TZA121" s="77"/>
      <c r="TZB121" s="77"/>
      <c r="TZC121" s="77"/>
      <c r="TZD121" s="77"/>
      <c r="TZE121" s="77"/>
      <c r="TZF121" s="77"/>
      <c r="TZG121" s="77"/>
      <c r="TZH121" s="77"/>
      <c r="TZI121" s="77"/>
      <c r="TZJ121" s="77"/>
      <c r="TZK121" s="77"/>
      <c r="TZL121" s="77"/>
      <c r="TZM121" s="77"/>
      <c r="TZN121" s="77"/>
      <c r="TZO121" s="77"/>
      <c r="TZP121" s="77"/>
      <c r="TZQ121" s="77"/>
      <c r="TZR121" s="77"/>
      <c r="TZS121" s="77"/>
      <c r="TZT121" s="77"/>
      <c r="TZU121" s="77"/>
      <c r="TZV121" s="77"/>
      <c r="TZW121" s="77"/>
      <c r="TZX121" s="77"/>
      <c r="TZY121" s="77"/>
      <c r="TZZ121" s="77"/>
      <c r="UAA121" s="77"/>
      <c r="UAB121" s="77"/>
      <c r="UAC121" s="77"/>
      <c r="UAD121" s="77"/>
      <c r="UAE121" s="77"/>
      <c r="UAF121" s="77"/>
      <c r="UAG121" s="77"/>
      <c r="UAH121" s="77"/>
      <c r="UAI121" s="77"/>
      <c r="UAJ121" s="77"/>
      <c r="UAK121" s="77"/>
      <c r="UAL121" s="77"/>
      <c r="UAM121" s="77"/>
      <c r="UAN121" s="77"/>
      <c r="UAO121" s="77"/>
      <c r="UAP121" s="77"/>
      <c r="UAQ121" s="77"/>
      <c r="UAR121" s="77"/>
      <c r="UAS121" s="77"/>
      <c r="UAT121" s="77"/>
      <c r="UAU121" s="77"/>
      <c r="UAV121" s="77"/>
      <c r="UAW121" s="77"/>
      <c r="UAX121" s="77"/>
      <c r="UAY121" s="77"/>
      <c r="UAZ121" s="77"/>
      <c r="UBA121" s="77"/>
      <c r="UBB121" s="77"/>
      <c r="UBC121" s="77"/>
      <c r="UBD121" s="77"/>
      <c r="UBE121" s="77"/>
      <c r="UBF121" s="77"/>
      <c r="UBG121" s="77"/>
      <c r="UBH121" s="77"/>
      <c r="UBI121" s="77"/>
      <c r="UBJ121" s="77"/>
      <c r="UBK121" s="77"/>
      <c r="UBL121" s="77"/>
      <c r="UBM121" s="77"/>
      <c r="UBN121" s="77"/>
      <c r="UBO121" s="77"/>
      <c r="UBP121" s="77"/>
      <c r="UBQ121" s="77"/>
      <c r="UBR121" s="77"/>
      <c r="UBS121" s="77"/>
      <c r="UBT121" s="77"/>
      <c r="UBU121" s="77"/>
      <c r="UBV121" s="77"/>
      <c r="UBW121" s="77"/>
      <c r="UBX121" s="77"/>
      <c r="UBY121" s="77"/>
      <c r="UBZ121" s="77"/>
      <c r="UCA121" s="77"/>
      <c r="UCB121" s="77"/>
      <c r="UCC121" s="77"/>
      <c r="UCD121" s="77"/>
      <c r="UCE121" s="77"/>
      <c r="UCF121" s="77"/>
      <c r="UCG121" s="77"/>
      <c r="UCH121" s="77"/>
      <c r="UCI121" s="77"/>
      <c r="UCJ121" s="77"/>
      <c r="UCK121" s="77"/>
      <c r="UCL121" s="77"/>
      <c r="UCM121" s="77"/>
      <c r="UCN121" s="77"/>
      <c r="UCO121" s="77"/>
      <c r="UCP121" s="77"/>
      <c r="UCQ121" s="77"/>
      <c r="UCR121" s="77"/>
      <c r="UCS121" s="77"/>
      <c r="UCT121" s="77"/>
      <c r="UCU121" s="77"/>
      <c r="UCV121" s="77"/>
      <c r="UCW121" s="77"/>
      <c r="UCX121" s="77"/>
      <c r="UCY121" s="77"/>
      <c r="UCZ121" s="77"/>
      <c r="UDA121" s="77"/>
      <c r="UDB121" s="77"/>
      <c r="UDC121" s="77"/>
      <c r="UDD121" s="77"/>
      <c r="UDE121" s="77"/>
      <c r="UDF121" s="77"/>
      <c r="UDG121" s="77"/>
      <c r="UDH121" s="77"/>
      <c r="UDI121" s="77"/>
      <c r="UDJ121" s="77"/>
      <c r="UDK121" s="77"/>
      <c r="UDL121" s="77"/>
      <c r="UDM121" s="77"/>
      <c r="UDN121" s="77"/>
      <c r="UDO121" s="77"/>
      <c r="UDP121" s="77"/>
      <c r="UDQ121" s="77"/>
      <c r="UDR121" s="77"/>
      <c r="UDS121" s="77"/>
      <c r="UDT121" s="77"/>
      <c r="UDU121" s="77"/>
      <c r="UDV121" s="77"/>
      <c r="UDW121" s="77"/>
      <c r="UDX121" s="77"/>
      <c r="UDY121" s="77"/>
      <c r="UDZ121" s="77"/>
      <c r="UEA121" s="77"/>
      <c r="UEB121" s="77"/>
      <c r="UEC121" s="77"/>
      <c r="UED121" s="77"/>
      <c r="UEE121" s="77"/>
      <c r="UEF121" s="77"/>
      <c r="UEG121" s="77"/>
      <c r="UEH121" s="77"/>
      <c r="UEI121" s="77"/>
      <c r="UEJ121" s="77"/>
      <c r="UEK121" s="77"/>
      <c r="UEL121" s="77"/>
      <c r="UEM121" s="77"/>
      <c r="UEN121" s="77"/>
      <c r="UEO121" s="77"/>
      <c r="UEP121" s="77"/>
      <c r="UEQ121" s="77"/>
      <c r="UER121" s="77"/>
      <c r="UES121" s="77"/>
      <c r="UET121" s="77"/>
      <c r="UEU121" s="77"/>
      <c r="UEV121" s="77"/>
      <c r="UEW121" s="77"/>
      <c r="UEX121" s="77"/>
      <c r="UEY121" s="77"/>
      <c r="UEZ121" s="77"/>
      <c r="UFA121" s="77"/>
      <c r="UFB121" s="77"/>
      <c r="UFC121" s="77"/>
      <c r="UFD121" s="77"/>
      <c r="UFE121" s="77"/>
      <c r="UFF121" s="77"/>
      <c r="UFG121" s="77"/>
      <c r="UFH121" s="77"/>
      <c r="UFI121" s="77"/>
      <c r="UFJ121" s="77"/>
      <c r="UFK121" s="77"/>
      <c r="UFL121" s="77"/>
      <c r="UFM121" s="77"/>
      <c r="UFN121" s="77"/>
      <c r="UFO121" s="77"/>
      <c r="UFP121" s="77"/>
      <c r="UFQ121" s="77"/>
      <c r="UFR121" s="77"/>
      <c r="UFS121" s="77"/>
      <c r="UFT121" s="77"/>
      <c r="UFU121" s="77"/>
      <c r="UFV121" s="77"/>
      <c r="UFW121" s="77"/>
      <c r="UFX121" s="77"/>
      <c r="UFY121" s="77"/>
      <c r="UFZ121" s="77"/>
      <c r="UGA121" s="77"/>
      <c r="UGB121" s="77"/>
      <c r="UGC121" s="77"/>
      <c r="UGD121" s="77"/>
      <c r="UGE121" s="77"/>
      <c r="UGF121" s="77"/>
      <c r="UGG121" s="77"/>
      <c r="UGH121" s="77"/>
      <c r="UGI121" s="77"/>
      <c r="UGJ121" s="77"/>
      <c r="UGK121" s="77"/>
      <c r="UGL121" s="77"/>
      <c r="UGM121" s="77"/>
      <c r="UGN121" s="77"/>
      <c r="UGO121" s="77"/>
      <c r="UGP121" s="77"/>
      <c r="UGQ121" s="77"/>
      <c r="UGR121" s="77"/>
      <c r="UGS121" s="77"/>
      <c r="UGT121" s="77"/>
      <c r="UGU121" s="77"/>
      <c r="UGV121" s="77"/>
      <c r="UGW121" s="77"/>
      <c r="UGX121" s="77"/>
      <c r="UGY121" s="77"/>
      <c r="UGZ121" s="77"/>
      <c r="UHA121" s="77"/>
      <c r="UHB121" s="77"/>
      <c r="UHC121" s="77"/>
      <c r="UHD121" s="77"/>
      <c r="UHE121" s="77"/>
      <c r="UHF121" s="77"/>
      <c r="UHG121" s="77"/>
      <c r="UHH121" s="77"/>
      <c r="UHI121" s="77"/>
      <c r="UHJ121" s="77"/>
      <c r="UHK121" s="77"/>
      <c r="UHL121" s="77"/>
      <c r="UHM121" s="77"/>
      <c r="UHN121" s="77"/>
      <c r="UHO121" s="77"/>
      <c r="UHP121" s="77"/>
      <c r="UHQ121" s="77"/>
      <c r="UHR121" s="77"/>
      <c r="UHS121" s="77"/>
      <c r="UHT121" s="77"/>
      <c r="UHU121" s="77"/>
      <c r="UHV121" s="77"/>
      <c r="UHW121" s="77"/>
      <c r="UHX121" s="77"/>
      <c r="UHY121" s="77"/>
      <c r="UHZ121" s="77"/>
      <c r="UIA121" s="77"/>
      <c r="UIB121" s="77"/>
      <c r="UIC121" s="77"/>
      <c r="UID121" s="77"/>
      <c r="UIE121" s="77"/>
      <c r="UIF121" s="77"/>
      <c r="UIG121" s="77"/>
      <c r="UIH121" s="77"/>
      <c r="UII121" s="77"/>
      <c r="UIJ121" s="77"/>
      <c r="UIK121" s="77"/>
      <c r="UIL121" s="77"/>
      <c r="UIM121" s="77"/>
      <c r="UIN121" s="77"/>
      <c r="UIO121" s="77"/>
      <c r="UIP121" s="77"/>
      <c r="UIQ121" s="77"/>
      <c r="UIR121" s="77"/>
      <c r="UIS121" s="77"/>
      <c r="UIT121" s="77"/>
      <c r="UIU121" s="77"/>
      <c r="UIV121" s="77"/>
      <c r="UIW121" s="77"/>
      <c r="UIX121" s="77"/>
      <c r="UIY121" s="77"/>
      <c r="UIZ121" s="77"/>
      <c r="UJA121" s="77"/>
      <c r="UJB121" s="77"/>
      <c r="UJC121" s="77"/>
      <c r="UJD121" s="77"/>
      <c r="UJE121" s="77"/>
      <c r="UJF121" s="77"/>
      <c r="UJG121" s="77"/>
      <c r="UJH121" s="77"/>
      <c r="UJI121" s="77"/>
      <c r="UJJ121" s="77"/>
      <c r="UJK121" s="77"/>
      <c r="UJL121" s="77"/>
      <c r="UJM121" s="77"/>
      <c r="UJN121" s="77"/>
      <c r="UJO121" s="77"/>
      <c r="UJP121" s="77"/>
      <c r="UJQ121" s="77"/>
      <c r="UJR121" s="77"/>
      <c r="UJS121" s="77"/>
      <c r="UJT121" s="77"/>
      <c r="UJU121" s="77"/>
      <c r="UJV121" s="77"/>
      <c r="UJW121" s="77"/>
      <c r="UJX121" s="77"/>
      <c r="UJY121" s="77"/>
      <c r="UJZ121" s="77"/>
      <c r="UKA121" s="77"/>
      <c r="UKB121" s="77"/>
      <c r="UKC121" s="77"/>
      <c r="UKD121" s="77"/>
      <c r="UKE121" s="77"/>
      <c r="UKF121" s="77"/>
      <c r="UKG121" s="77"/>
      <c r="UKH121" s="77"/>
      <c r="UKI121" s="77"/>
      <c r="UKJ121" s="77"/>
      <c r="UKK121" s="77"/>
      <c r="UKL121" s="77"/>
      <c r="UKM121" s="77"/>
      <c r="UKN121" s="77"/>
      <c r="UKO121" s="77"/>
      <c r="UKP121" s="77"/>
      <c r="UKQ121" s="77"/>
      <c r="UKR121" s="77"/>
      <c r="UKS121" s="77"/>
      <c r="UKT121" s="77"/>
      <c r="UKU121" s="77"/>
      <c r="UKV121" s="77"/>
      <c r="UKW121" s="77"/>
      <c r="UKX121" s="77"/>
      <c r="UKY121" s="77"/>
      <c r="UKZ121" s="77"/>
      <c r="ULA121" s="77"/>
      <c r="ULB121" s="77"/>
      <c r="ULC121" s="77"/>
      <c r="ULD121" s="77"/>
      <c r="ULE121" s="77"/>
      <c r="ULF121" s="77"/>
      <c r="ULG121" s="77"/>
      <c r="ULH121" s="77"/>
      <c r="ULI121" s="77"/>
      <c r="ULJ121" s="77"/>
      <c r="ULK121" s="77"/>
      <c r="ULL121" s="77"/>
      <c r="ULM121" s="77"/>
      <c r="ULN121" s="77"/>
      <c r="ULO121" s="77"/>
      <c r="ULP121" s="77"/>
      <c r="ULQ121" s="77"/>
      <c r="ULR121" s="77"/>
      <c r="ULS121" s="77"/>
      <c r="ULT121" s="77"/>
      <c r="ULU121" s="77"/>
      <c r="ULV121" s="77"/>
      <c r="ULW121" s="77"/>
      <c r="ULX121" s="77"/>
      <c r="ULY121" s="77"/>
      <c r="ULZ121" s="77"/>
      <c r="UMA121" s="77"/>
      <c r="UMB121" s="77"/>
      <c r="UMC121" s="77"/>
      <c r="UMD121" s="77"/>
      <c r="UME121" s="77"/>
      <c r="UMF121" s="77"/>
      <c r="UMG121" s="77"/>
      <c r="UMH121" s="77"/>
      <c r="UMI121" s="77"/>
      <c r="UMJ121" s="77"/>
      <c r="UMK121" s="77"/>
      <c r="UML121" s="77"/>
      <c r="UMM121" s="77"/>
      <c r="UMN121" s="77"/>
      <c r="UMO121" s="77"/>
      <c r="UMP121" s="77"/>
      <c r="UMQ121" s="77"/>
      <c r="UMR121" s="77"/>
      <c r="UMS121" s="77"/>
      <c r="UMT121" s="77"/>
      <c r="UMU121" s="77"/>
      <c r="UMV121" s="77"/>
      <c r="UMW121" s="77"/>
      <c r="UMX121" s="77"/>
      <c r="UMY121" s="77"/>
      <c r="UMZ121" s="77"/>
      <c r="UNA121" s="77"/>
      <c r="UNB121" s="77"/>
      <c r="UNC121" s="77"/>
      <c r="UND121" s="77"/>
      <c r="UNE121" s="77"/>
      <c r="UNF121" s="77"/>
      <c r="UNG121" s="77"/>
      <c r="UNH121" s="77"/>
      <c r="UNI121" s="77"/>
      <c r="UNJ121" s="77"/>
      <c r="UNK121" s="77"/>
      <c r="UNL121" s="77"/>
      <c r="UNM121" s="77"/>
      <c r="UNN121" s="77"/>
      <c r="UNO121" s="77"/>
      <c r="UNP121" s="77"/>
      <c r="UNQ121" s="77"/>
      <c r="UNR121" s="77"/>
      <c r="UNS121" s="77"/>
      <c r="UNT121" s="77"/>
      <c r="UNU121" s="77"/>
      <c r="UNV121" s="77"/>
      <c r="UNW121" s="77"/>
      <c r="UNX121" s="77"/>
      <c r="UNY121" s="77"/>
      <c r="UNZ121" s="77"/>
      <c r="UOA121" s="77"/>
      <c r="UOB121" s="77"/>
      <c r="UOC121" s="77"/>
      <c r="UOD121" s="77"/>
      <c r="UOE121" s="77"/>
      <c r="UOF121" s="77"/>
      <c r="UOG121" s="77"/>
      <c r="UOH121" s="77"/>
      <c r="UOI121" s="77"/>
      <c r="UOJ121" s="77"/>
      <c r="UOK121" s="77"/>
      <c r="UOL121" s="77"/>
      <c r="UOM121" s="77"/>
      <c r="UON121" s="77"/>
      <c r="UOO121" s="77"/>
      <c r="UOP121" s="77"/>
      <c r="UOQ121" s="77"/>
      <c r="UOR121" s="77"/>
      <c r="UOS121" s="77"/>
      <c r="UOT121" s="77"/>
      <c r="UOU121" s="77"/>
      <c r="UOV121" s="77"/>
      <c r="UOW121" s="77"/>
      <c r="UOX121" s="77"/>
      <c r="UOY121" s="77"/>
      <c r="UOZ121" s="77"/>
      <c r="UPA121" s="77"/>
      <c r="UPB121" s="77"/>
      <c r="UPC121" s="77"/>
      <c r="UPD121" s="77"/>
      <c r="UPE121" s="77"/>
      <c r="UPF121" s="77"/>
      <c r="UPG121" s="77"/>
      <c r="UPH121" s="77"/>
      <c r="UPI121" s="77"/>
      <c r="UPJ121" s="77"/>
      <c r="UPK121" s="77"/>
      <c r="UPL121" s="77"/>
      <c r="UPM121" s="77"/>
      <c r="UPN121" s="77"/>
      <c r="UPO121" s="77"/>
      <c r="UPP121" s="77"/>
      <c r="UPQ121" s="77"/>
      <c r="UPR121" s="77"/>
      <c r="UPS121" s="77"/>
      <c r="UPT121" s="77"/>
      <c r="UPU121" s="77"/>
      <c r="UPV121" s="77"/>
      <c r="UPW121" s="77"/>
      <c r="UPX121" s="77"/>
      <c r="UPY121" s="77"/>
      <c r="UPZ121" s="77"/>
      <c r="UQA121" s="77"/>
      <c r="UQB121" s="77"/>
      <c r="UQC121" s="77"/>
      <c r="UQD121" s="77"/>
      <c r="UQE121" s="77"/>
      <c r="UQF121" s="77"/>
      <c r="UQG121" s="77"/>
      <c r="UQH121" s="77"/>
      <c r="UQI121" s="77"/>
      <c r="UQJ121" s="77"/>
      <c r="UQK121" s="77"/>
      <c r="UQL121" s="77"/>
      <c r="UQM121" s="77"/>
      <c r="UQN121" s="77"/>
      <c r="UQO121" s="77"/>
      <c r="UQP121" s="77"/>
      <c r="UQQ121" s="77"/>
      <c r="UQR121" s="77"/>
      <c r="UQS121" s="77"/>
      <c r="UQT121" s="77"/>
      <c r="UQU121" s="77"/>
      <c r="UQV121" s="77"/>
      <c r="UQW121" s="77"/>
      <c r="UQX121" s="77"/>
      <c r="UQY121" s="77"/>
      <c r="UQZ121" s="77"/>
      <c r="URA121" s="77"/>
      <c r="URB121" s="77"/>
      <c r="URC121" s="77"/>
      <c r="URD121" s="77"/>
      <c r="URE121" s="77"/>
      <c r="URF121" s="77"/>
      <c r="URG121" s="77"/>
      <c r="URH121" s="77"/>
      <c r="URI121" s="77"/>
      <c r="URJ121" s="77"/>
      <c r="URK121" s="77"/>
      <c r="URL121" s="77"/>
      <c r="URM121" s="77"/>
      <c r="URN121" s="77"/>
      <c r="URO121" s="77"/>
      <c r="URP121" s="77"/>
      <c r="URQ121" s="77"/>
      <c r="URR121" s="77"/>
      <c r="URS121" s="77"/>
      <c r="URT121" s="77"/>
      <c r="URU121" s="77"/>
      <c r="URV121" s="77"/>
      <c r="URW121" s="77"/>
      <c r="URX121" s="77"/>
      <c r="URY121" s="77"/>
      <c r="URZ121" s="77"/>
      <c r="USA121" s="77"/>
      <c r="USB121" s="77"/>
      <c r="USC121" s="77"/>
      <c r="USD121" s="77"/>
      <c r="USE121" s="77"/>
      <c r="USF121" s="77"/>
      <c r="USG121" s="77"/>
      <c r="USH121" s="77"/>
      <c r="USI121" s="77"/>
      <c r="USJ121" s="77"/>
      <c r="USK121" s="77"/>
      <c r="USL121" s="77"/>
      <c r="USM121" s="77"/>
      <c r="USN121" s="77"/>
      <c r="USO121" s="77"/>
      <c r="USP121" s="77"/>
      <c r="USQ121" s="77"/>
      <c r="USR121" s="77"/>
      <c r="USS121" s="77"/>
      <c r="UST121" s="77"/>
      <c r="USU121" s="77"/>
      <c r="USV121" s="77"/>
      <c r="USW121" s="77"/>
      <c r="USX121" s="77"/>
      <c r="USY121" s="77"/>
      <c r="USZ121" s="77"/>
      <c r="UTA121" s="77"/>
      <c r="UTB121" s="77"/>
      <c r="UTC121" s="77"/>
      <c r="UTD121" s="77"/>
      <c r="UTE121" s="77"/>
      <c r="UTF121" s="77"/>
      <c r="UTG121" s="77"/>
      <c r="UTH121" s="77"/>
      <c r="UTI121" s="77"/>
      <c r="UTJ121" s="77"/>
      <c r="UTK121" s="77"/>
      <c r="UTL121" s="77"/>
      <c r="UTM121" s="77"/>
      <c r="UTN121" s="77"/>
      <c r="UTO121" s="77"/>
      <c r="UTP121" s="77"/>
      <c r="UTQ121" s="77"/>
      <c r="UTR121" s="77"/>
      <c r="UTS121" s="77"/>
      <c r="UTT121" s="77"/>
      <c r="UTU121" s="77"/>
      <c r="UTV121" s="77"/>
      <c r="UTW121" s="77"/>
      <c r="UTX121" s="77"/>
      <c r="UTY121" s="77"/>
      <c r="UTZ121" s="77"/>
      <c r="UUA121" s="77"/>
      <c r="UUB121" s="77"/>
      <c r="UUC121" s="77"/>
      <c r="UUD121" s="77"/>
      <c r="UUE121" s="77"/>
      <c r="UUF121" s="77"/>
      <c r="UUG121" s="77"/>
      <c r="UUH121" s="77"/>
      <c r="UUI121" s="77"/>
      <c r="UUJ121" s="77"/>
      <c r="UUK121" s="77"/>
      <c r="UUL121" s="77"/>
      <c r="UUM121" s="77"/>
      <c r="UUN121" s="77"/>
      <c r="UUO121" s="77"/>
      <c r="UUP121" s="77"/>
      <c r="UUQ121" s="77"/>
      <c r="UUR121" s="77"/>
      <c r="UUS121" s="77"/>
      <c r="UUT121" s="77"/>
      <c r="UUU121" s="77"/>
      <c r="UUV121" s="77"/>
      <c r="UUW121" s="77"/>
      <c r="UUX121" s="77"/>
      <c r="UUY121" s="77"/>
      <c r="UUZ121" s="77"/>
      <c r="UVA121" s="77"/>
      <c r="UVB121" s="77"/>
      <c r="UVC121" s="77"/>
      <c r="UVD121" s="77"/>
      <c r="UVE121" s="77"/>
      <c r="UVF121" s="77"/>
      <c r="UVG121" s="77"/>
      <c r="UVH121" s="77"/>
      <c r="UVI121" s="77"/>
      <c r="UVJ121" s="77"/>
      <c r="UVK121" s="77"/>
      <c r="UVL121" s="77"/>
      <c r="UVM121" s="77"/>
      <c r="UVN121" s="77"/>
      <c r="UVO121" s="77"/>
      <c r="UVP121" s="77"/>
      <c r="UVQ121" s="77"/>
      <c r="UVR121" s="77"/>
      <c r="UVS121" s="77"/>
      <c r="UVT121" s="77"/>
      <c r="UVU121" s="77"/>
      <c r="UVV121" s="77"/>
      <c r="UVW121" s="77"/>
      <c r="UVX121" s="77"/>
      <c r="UVY121" s="77"/>
      <c r="UVZ121" s="77"/>
      <c r="UWA121" s="77"/>
      <c r="UWB121" s="77"/>
      <c r="UWC121" s="77"/>
      <c r="UWD121" s="77"/>
      <c r="UWE121" s="77"/>
      <c r="UWF121" s="77"/>
      <c r="UWG121" s="77"/>
      <c r="UWH121" s="77"/>
      <c r="UWI121" s="77"/>
      <c r="UWJ121" s="77"/>
      <c r="UWK121" s="77"/>
      <c r="UWL121" s="77"/>
      <c r="UWM121" s="77"/>
      <c r="UWN121" s="77"/>
      <c r="UWO121" s="77"/>
      <c r="UWP121" s="77"/>
      <c r="UWQ121" s="77"/>
      <c r="UWR121" s="77"/>
      <c r="UWS121" s="77"/>
      <c r="UWT121" s="77"/>
      <c r="UWU121" s="77"/>
      <c r="UWV121" s="77"/>
      <c r="UWW121" s="77"/>
      <c r="UWX121" s="77"/>
      <c r="UWY121" s="77"/>
      <c r="UWZ121" s="77"/>
      <c r="UXA121" s="77"/>
      <c r="UXB121" s="77"/>
      <c r="UXC121" s="77"/>
      <c r="UXD121" s="77"/>
      <c r="UXE121" s="77"/>
      <c r="UXF121" s="77"/>
      <c r="UXG121" s="77"/>
      <c r="UXH121" s="77"/>
      <c r="UXI121" s="77"/>
      <c r="UXJ121" s="77"/>
      <c r="UXK121" s="77"/>
      <c r="UXL121" s="77"/>
      <c r="UXM121" s="77"/>
      <c r="UXN121" s="77"/>
      <c r="UXO121" s="77"/>
      <c r="UXP121" s="77"/>
      <c r="UXQ121" s="77"/>
      <c r="UXR121" s="77"/>
      <c r="UXS121" s="77"/>
      <c r="UXT121" s="77"/>
      <c r="UXU121" s="77"/>
      <c r="UXV121" s="77"/>
      <c r="UXW121" s="77"/>
      <c r="UXX121" s="77"/>
      <c r="UXY121" s="77"/>
      <c r="UXZ121" s="77"/>
      <c r="UYA121" s="77"/>
      <c r="UYB121" s="77"/>
      <c r="UYC121" s="77"/>
      <c r="UYD121" s="77"/>
      <c r="UYE121" s="77"/>
      <c r="UYF121" s="77"/>
      <c r="UYG121" s="77"/>
      <c r="UYH121" s="77"/>
      <c r="UYI121" s="77"/>
      <c r="UYJ121" s="77"/>
      <c r="UYK121" s="77"/>
      <c r="UYL121" s="77"/>
      <c r="UYM121" s="77"/>
      <c r="UYN121" s="77"/>
      <c r="UYO121" s="77"/>
      <c r="UYP121" s="77"/>
      <c r="UYQ121" s="77"/>
      <c r="UYR121" s="77"/>
      <c r="UYS121" s="77"/>
      <c r="UYT121" s="77"/>
      <c r="UYU121" s="77"/>
      <c r="UYV121" s="77"/>
      <c r="UYW121" s="77"/>
      <c r="UYX121" s="77"/>
      <c r="UYY121" s="77"/>
      <c r="UYZ121" s="77"/>
      <c r="UZA121" s="77"/>
      <c r="UZB121" s="77"/>
      <c r="UZC121" s="77"/>
      <c r="UZD121" s="77"/>
      <c r="UZE121" s="77"/>
      <c r="UZF121" s="77"/>
      <c r="UZG121" s="77"/>
      <c r="UZH121" s="77"/>
      <c r="UZI121" s="77"/>
      <c r="UZJ121" s="77"/>
      <c r="UZK121" s="77"/>
      <c r="UZL121" s="77"/>
      <c r="UZM121" s="77"/>
      <c r="UZN121" s="77"/>
      <c r="UZO121" s="77"/>
      <c r="UZP121" s="77"/>
      <c r="UZQ121" s="77"/>
      <c r="UZR121" s="77"/>
      <c r="UZS121" s="77"/>
      <c r="UZT121" s="77"/>
      <c r="UZU121" s="77"/>
      <c r="UZV121" s="77"/>
      <c r="UZW121" s="77"/>
      <c r="UZX121" s="77"/>
      <c r="UZY121" s="77"/>
      <c r="UZZ121" s="77"/>
      <c r="VAA121" s="77"/>
      <c r="VAB121" s="77"/>
      <c r="VAC121" s="77"/>
      <c r="VAD121" s="77"/>
      <c r="VAE121" s="77"/>
      <c r="VAF121" s="77"/>
      <c r="VAG121" s="77"/>
      <c r="VAH121" s="77"/>
      <c r="VAI121" s="77"/>
      <c r="VAJ121" s="77"/>
      <c r="VAK121" s="77"/>
      <c r="VAL121" s="77"/>
      <c r="VAM121" s="77"/>
      <c r="VAN121" s="77"/>
      <c r="VAO121" s="77"/>
      <c r="VAP121" s="77"/>
      <c r="VAQ121" s="77"/>
      <c r="VAR121" s="77"/>
      <c r="VAS121" s="77"/>
      <c r="VAT121" s="77"/>
      <c r="VAU121" s="77"/>
      <c r="VAV121" s="77"/>
      <c r="VAW121" s="77"/>
      <c r="VAX121" s="77"/>
      <c r="VAY121" s="77"/>
      <c r="VAZ121" s="77"/>
      <c r="VBA121" s="77"/>
      <c r="VBB121" s="77"/>
      <c r="VBC121" s="77"/>
      <c r="VBD121" s="77"/>
      <c r="VBE121" s="77"/>
      <c r="VBF121" s="77"/>
      <c r="VBG121" s="77"/>
      <c r="VBH121" s="77"/>
      <c r="VBI121" s="77"/>
      <c r="VBJ121" s="77"/>
      <c r="VBK121" s="77"/>
      <c r="VBL121" s="77"/>
      <c r="VBM121" s="77"/>
      <c r="VBN121" s="77"/>
      <c r="VBO121" s="77"/>
      <c r="VBP121" s="77"/>
      <c r="VBQ121" s="77"/>
      <c r="VBR121" s="77"/>
      <c r="VBS121" s="77"/>
      <c r="VBT121" s="77"/>
      <c r="VBU121" s="77"/>
      <c r="VBV121" s="77"/>
      <c r="VBW121" s="77"/>
      <c r="VBX121" s="77"/>
      <c r="VBY121" s="77"/>
      <c r="VBZ121" s="77"/>
      <c r="VCA121" s="77"/>
      <c r="VCB121" s="77"/>
      <c r="VCC121" s="77"/>
      <c r="VCD121" s="77"/>
      <c r="VCE121" s="77"/>
      <c r="VCF121" s="77"/>
      <c r="VCG121" s="77"/>
      <c r="VCH121" s="77"/>
      <c r="VCI121" s="77"/>
      <c r="VCJ121" s="77"/>
      <c r="VCK121" s="77"/>
      <c r="VCL121" s="77"/>
      <c r="VCM121" s="77"/>
      <c r="VCN121" s="77"/>
      <c r="VCO121" s="77"/>
      <c r="VCP121" s="77"/>
      <c r="VCQ121" s="77"/>
      <c r="VCR121" s="77"/>
      <c r="VCS121" s="77"/>
      <c r="VCT121" s="77"/>
      <c r="VCU121" s="77"/>
      <c r="VCV121" s="77"/>
      <c r="VCW121" s="77"/>
      <c r="VCX121" s="77"/>
      <c r="VCY121" s="77"/>
      <c r="VCZ121" s="77"/>
      <c r="VDA121" s="77"/>
      <c r="VDB121" s="77"/>
      <c r="VDC121" s="77"/>
      <c r="VDD121" s="77"/>
      <c r="VDE121" s="77"/>
      <c r="VDF121" s="77"/>
      <c r="VDG121" s="77"/>
      <c r="VDH121" s="77"/>
      <c r="VDI121" s="77"/>
      <c r="VDJ121" s="77"/>
      <c r="VDK121" s="77"/>
      <c r="VDL121" s="77"/>
      <c r="VDM121" s="77"/>
      <c r="VDN121" s="77"/>
      <c r="VDO121" s="77"/>
      <c r="VDP121" s="77"/>
      <c r="VDQ121" s="77"/>
      <c r="VDR121" s="77"/>
      <c r="VDS121" s="77"/>
      <c r="VDT121" s="77"/>
      <c r="VDU121" s="77"/>
      <c r="VDV121" s="77"/>
      <c r="VDW121" s="77"/>
      <c r="VDX121" s="77"/>
      <c r="VDY121" s="77"/>
      <c r="VDZ121" s="77"/>
      <c r="VEA121" s="77"/>
      <c r="VEB121" s="77"/>
      <c r="VEC121" s="77"/>
      <c r="VED121" s="77"/>
      <c r="VEE121" s="77"/>
      <c r="VEF121" s="77"/>
      <c r="VEG121" s="77"/>
      <c r="VEH121" s="77"/>
      <c r="VEI121" s="77"/>
      <c r="VEJ121" s="77"/>
      <c r="VEK121" s="77"/>
      <c r="VEL121" s="77"/>
      <c r="VEM121" s="77"/>
      <c r="VEN121" s="77"/>
      <c r="VEO121" s="77"/>
      <c r="VEP121" s="77"/>
      <c r="VEQ121" s="77"/>
      <c r="VER121" s="77"/>
      <c r="VES121" s="77"/>
      <c r="VET121" s="77"/>
      <c r="VEU121" s="77"/>
      <c r="VEV121" s="77"/>
      <c r="VEW121" s="77"/>
      <c r="VEX121" s="77"/>
      <c r="VEY121" s="77"/>
      <c r="VEZ121" s="77"/>
      <c r="VFA121" s="77"/>
      <c r="VFB121" s="77"/>
      <c r="VFC121" s="77"/>
      <c r="VFD121" s="77"/>
      <c r="VFE121" s="77"/>
      <c r="VFF121" s="77"/>
      <c r="VFG121" s="77"/>
      <c r="VFH121" s="77"/>
      <c r="VFI121" s="77"/>
      <c r="VFJ121" s="77"/>
      <c r="VFK121" s="77"/>
      <c r="VFL121" s="77"/>
      <c r="VFM121" s="77"/>
      <c r="VFN121" s="77"/>
      <c r="VFO121" s="77"/>
      <c r="VFP121" s="77"/>
      <c r="VFQ121" s="77"/>
      <c r="VFR121" s="77"/>
      <c r="VFS121" s="77"/>
      <c r="VFT121" s="77"/>
      <c r="VFU121" s="77"/>
      <c r="VFV121" s="77"/>
      <c r="VFW121" s="77"/>
      <c r="VFX121" s="77"/>
      <c r="VFY121" s="77"/>
      <c r="VFZ121" s="77"/>
      <c r="VGA121" s="77"/>
      <c r="VGB121" s="77"/>
      <c r="VGC121" s="77"/>
      <c r="VGD121" s="77"/>
      <c r="VGE121" s="77"/>
      <c r="VGF121" s="77"/>
      <c r="VGG121" s="77"/>
      <c r="VGH121" s="77"/>
      <c r="VGI121" s="77"/>
      <c r="VGJ121" s="77"/>
      <c r="VGK121" s="77"/>
      <c r="VGL121" s="77"/>
      <c r="VGM121" s="77"/>
      <c r="VGN121" s="77"/>
      <c r="VGO121" s="77"/>
      <c r="VGP121" s="77"/>
      <c r="VGQ121" s="77"/>
      <c r="VGR121" s="77"/>
      <c r="VGS121" s="77"/>
      <c r="VGT121" s="77"/>
      <c r="VGU121" s="77"/>
      <c r="VGV121" s="77"/>
      <c r="VGW121" s="77"/>
      <c r="VGX121" s="77"/>
      <c r="VGY121" s="77"/>
      <c r="VGZ121" s="77"/>
      <c r="VHA121" s="77"/>
      <c r="VHB121" s="77"/>
      <c r="VHC121" s="77"/>
      <c r="VHD121" s="77"/>
      <c r="VHE121" s="77"/>
      <c r="VHF121" s="77"/>
      <c r="VHG121" s="77"/>
      <c r="VHH121" s="77"/>
      <c r="VHI121" s="77"/>
      <c r="VHJ121" s="77"/>
      <c r="VHK121" s="77"/>
      <c r="VHL121" s="77"/>
      <c r="VHM121" s="77"/>
      <c r="VHN121" s="77"/>
      <c r="VHO121" s="77"/>
      <c r="VHP121" s="77"/>
      <c r="VHQ121" s="77"/>
      <c r="VHR121" s="77"/>
      <c r="VHS121" s="77"/>
      <c r="VHT121" s="77"/>
      <c r="VHU121" s="77"/>
      <c r="VHV121" s="77"/>
      <c r="VHW121" s="77"/>
      <c r="VHX121" s="77"/>
      <c r="VHY121" s="77"/>
      <c r="VHZ121" s="77"/>
      <c r="VIA121" s="77"/>
      <c r="VIB121" s="77"/>
      <c r="VIC121" s="77"/>
      <c r="VID121" s="77"/>
      <c r="VIE121" s="77"/>
      <c r="VIF121" s="77"/>
      <c r="VIG121" s="77"/>
      <c r="VIH121" s="77"/>
      <c r="VII121" s="77"/>
      <c r="VIJ121" s="77"/>
      <c r="VIK121" s="77"/>
      <c r="VIL121" s="77"/>
      <c r="VIM121" s="77"/>
      <c r="VIN121" s="77"/>
      <c r="VIO121" s="77"/>
      <c r="VIP121" s="77"/>
      <c r="VIQ121" s="77"/>
      <c r="VIR121" s="77"/>
      <c r="VIS121" s="77"/>
      <c r="VIT121" s="77"/>
      <c r="VIU121" s="77"/>
      <c r="VIV121" s="77"/>
      <c r="VIW121" s="77"/>
      <c r="VIX121" s="77"/>
      <c r="VIY121" s="77"/>
      <c r="VIZ121" s="77"/>
      <c r="VJA121" s="77"/>
      <c r="VJB121" s="77"/>
      <c r="VJC121" s="77"/>
      <c r="VJD121" s="77"/>
      <c r="VJE121" s="77"/>
      <c r="VJF121" s="77"/>
      <c r="VJG121" s="77"/>
      <c r="VJH121" s="77"/>
      <c r="VJI121" s="77"/>
      <c r="VJJ121" s="77"/>
      <c r="VJK121" s="77"/>
      <c r="VJL121" s="77"/>
      <c r="VJM121" s="77"/>
      <c r="VJN121" s="77"/>
      <c r="VJO121" s="77"/>
      <c r="VJP121" s="77"/>
      <c r="VJQ121" s="77"/>
      <c r="VJR121" s="77"/>
      <c r="VJS121" s="77"/>
      <c r="VJT121" s="77"/>
      <c r="VJU121" s="77"/>
      <c r="VJV121" s="77"/>
      <c r="VJW121" s="77"/>
      <c r="VJX121" s="77"/>
      <c r="VJY121" s="77"/>
      <c r="VJZ121" s="77"/>
      <c r="VKA121" s="77"/>
      <c r="VKB121" s="77"/>
      <c r="VKC121" s="77"/>
      <c r="VKD121" s="77"/>
      <c r="VKE121" s="77"/>
      <c r="VKF121" s="77"/>
      <c r="VKG121" s="77"/>
      <c r="VKH121" s="77"/>
      <c r="VKI121" s="77"/>
      <c r="VKJ121" s="77"/>
      <c r="VKK121" s="77"/>
      <c r="VKL121" s="77"/>
      <c r="VKM121" s="77"/>
      <c r="VKN121" s="77"/>
      <c r="VKO121" s="77"/>
      <c r="VKP121" s="77"/>
      <c r="VKQ121" s="77"/>
      <c r="VKR121" s="77"/>
      <c r="VKS121" s="77"/>
      <c r="VKT121" s="77"/>
      <c r="VKU121" s="77"/>
      <c r="VKV121" s="77"/>
      <c r="VKW121" s="77"/>
      <c r="VKX121" s="77"/>
      <c r="VKY121" s="77"/>
      <c r="VKZ121" s="77"/>
      <c r="VLA121" s="77"/>
      <c r="VLB121" s="77"/>
      <c r="VLC121" s="77"/>
      <c r="VLD121" s="77"/>
      <c r="VLE121" s="77"/>
      <c r="VLF121" s="77"/>
      <c r="VLG121" s="77"/>
      <c r="VLH121" s="77"/>
      <c r="VLI121" s="77"/>
      <c r="VLJ121" s="77"/>
      <c r="VLK121" s="77"/>
      <c r="VLL121" s="77"/>
      <c r="VLM121" s="77"/>
      <c r="VLN121" s="77"/>
      <c r="VLO121" s="77"/>
      <c r="VLP121" s="77"/>
      <c r="VLQ121" s="77"/>
      <c r="VLR121" s="77"/>
      <c r="VLS121" s="77"/>
      <c r="VLT121" s="77"/>
      <c r="VLU121" s="77"/>
      <c r="VLV121" s="77"/>
      <c r="VLW121" s="77"/>
      <c r="VLX121" s="77"/>
      <c r="VLY121" s="77"/>
      <c r="VLZ121" s="77"/>
      <c r="VMA121" s="77"/>
      <c r="VMB121" s="77"/>
      <c r="VMC121" s="77"/>
      <c r="VMD121" s="77"/>
      <c r="VME121" s="77"/>
      <c r="VMF121" s="77"/>
      <c r="VMG121" s="77"/>
      <c r="VMH121" s="77"/>
      <c r="VMI121" s="77"/>
      <c r="VMJ121" s="77"/>
      <c r="VMK121" s="77"/>
      <c r="VML121" s="77"/>
      <c r="VMM121" s="77"/>
      <c r="VMN121" s="77"/>
      <c r="VMO121" s="77"/>
      <c r="VMP121" s="77"/>
      <c r="VMQ121" s="77"/>
      <c r="VMR121" s="77"/>
      <c r="VMS121" s="77"/>
      <c r="VMT121" s="77"/>
      <c r="VMU121" s="77"/>
      <c r="VMV121" s="77"/>
      <c r="VMW121" s="77"/>
      <c r="VMX121" s="77"/>
      <c r="VMY121" s="77"/>
      <c r="VMZ121" s="77"/>
      <c r="VNA121" s="77"/>
      <c r="VNB121" s="77"/>
      <c r="VNC121" s="77"/>
      <c r="VND121" s="77"/>
      <c r="VNE121" s="77"/>
      <c r="VNF121" s="77"/>
      <c r="VNG121" s="77"/>
      <c r="VNH121" s="77"/>
      <c r="VNI121" s="77"/>
      <c r="VNJ121" s="77"/>
      <c r="VNK121" s="77"/>
      <c r="VNL121" s="77"/>
      <c r="VNM121" s="77"/>
      <c r="VNN121" s="77"/>
      <c r="VNO121" s="77"/>
      <c r="VNP121" s="77"/>
      <c r="VNQ121" s="77"/>
      <c r="VNR121" s="77"/>
      <c r="VNS121" s="77"/>
      <c r="VNT121" s="77"/>
      <c r="VNU121" s="77"/>
      <c r="VNV121" s="77"/>
      <c r="VNW121" s="77"/>
      <c r="VNX121" s="77"/>
      <c r="VNY121" s="77"/>
      <c r="VNZ121" s="77"/>
      <c r="VOA121" s="77"/>
      <c r="VOB121" s="77"/>
      <c r="VOC121" s="77"/>
      <c r="VOD121" s="77"/>
      <c r="VOE121" s="77"/>
      <c r="VOF121" s="77"/>
      <c r="VOG121" s="77"/>
      <c r="VOH121" s="77"/>
      <c r="VOI121" s="77"/>
      <c r="VOJ121" s="77"/>
      <c r="VOK121" s="77"/>
      <c r="VOL121" s="77"/>
      <c r="VOM121" s="77"/>
      <c r="VON121" s="77"/>
      <c r="VOO121" s="77"/>
      <c r="VOP121" s="77"/>
      <c r="VOQ121" s="77"/>
      <c r="VOR121" s="77"/>
      <c r="VOS121" s="77"/>
      <c r="VOT121" s="77"/>
      <c r="VOU121" s="77"/>
      <c r="VOV121" s="77"/>
      <c r="VOW121" s="77"/>
      <c r="VOX121" s="77"/>
      <c r="VOY121" s="77"/>
      <c r="VOZ121" s="77"/>
      <c r="VPA121" s="77"/>
      <c r="VPB121" s="77"/>
      <c r="VPC121" s="77"/>
      <c r="VPD121" s="77"/>
      <c r="VPE121" s="77"/>
      <c r="VPF121" s="77"/>
      <c r="VPG121" s="77"/>
      <c r="VPH121" s="77"/>
      <c r="VPI121" s="77"/>
      <c r="VPJ121" s="77"/>
      <c r="VPK121" s="77"/>
      <c r="VPL121" s="77"/>
      <c r="VPM121" s="77"/>
      <c r="VPN121" s="77"/>
      <c r="VPO121" s="77"/>
      <c r="VPP121" s="77"/>
      <c r="VPQ121" s="77"/>
      <c r="VPR121" s="77"/>
      <c r="VPS121" s="77"/>
      <c r="VPT121" s="77"/>
      <c r="VPU121" s="77"/>
      <c r="VPV121" s="77"/>
      <c r="VPW121" s="77"/>
      <c r="VPX121" s="77"/>
      <c r="VPY121" s="77"/>
      <c r="VPZ121" s="77"/>
      <c r="VQA121" s="77"/>
      <c r="VQB121" s="77"/>
      <c r="VQC121" s="77"/>
      <c r="VQD121" s="77"/>
      <c r="VQE121" s="77"/>
      <c r="VQF121" s="77"/>
      <c r="VQG121" s="77"/>
      <c r="VQH121" s="77"/>
      <c r="VQI121" s="77"/>
      <c r="VQJ121" s="77"/>
      <c r="VQK121" s="77"/>
      <c r="VQL121" s="77"/>
      <c r="VQM121" s="77"/>
      <c r="VQN121" s="77"/>
      <c r="VQO121" s="77"/>
      <c r="VQP121" s="77"/>
      <c r="VQQ121" s="77"/>
      <c r="VQR121" s="77"/>
      <c r="VQS121" s="77"/>
      <c r="VQT121" s="77"/>
      <c r="VQU121" s="77"/>
      <c r="VQV121" s="77"/>
      <c r="VQW121" s="77"/>
      <c r="VQX121" s="77"/>
      <c r="VQY121" s="77"/>
      <c r="VQZ121" s="77"/>
      <c r="VRA121" s="77"/>
      <c r="VRB121" s="77"/>
      <c r="VRC121" s="77"/>
      <c r="VRD121" s="77"/>
      <c r="VRE121" s="77"/>
      <c r="VRF121" s="77"/>
      <c r="VRG121" s="77"/>
      <c r="VRH121" s="77"/>
      <c r="VRI121" s="77"/>
      <c r="VRJ121" s="77"/>
      <c r="VRK121" s="77"/>
      <c r="VRL121" s="77"/>
      <c r="VRM121" s="77"/>
      <c r="VRN121" s="77"/>
      <c r="VRO121" s="77"/>
      <c r="VRP121" s="77"/>
      <c r="VRQ121" s="77"/>
      <c r="VRR121" s="77"/>
      <c r="VRS121" s="77"/>
      <c r="VRT121" s="77"/>
      <c r="VRU121" s="77"/>
      <c r="VRV121" s="77"/>
      <c r="VRW121" s="77"/>
      <c r="VRX121" s="77"/>
      <c r="VRY121" s="77"/>
      <c r="VRZ121" s="77"/>
      <c r="VSA121" s="77"/>
      <c r="VSB121" s="77"/>
      <c r="VSC121" s="77"/>
      <c r="VSD121" s="77"/>
      <c r="VSE121" s="77"/>
      <c r="VSF121" s="77"/>
      <c r="VSG121" s="77"/>
      <c r="VSH121" s="77"/>
      <c r="VSI121" s="77"/>
      <c r="VSJ121" s="77"/>
      <c r="VSK121" s="77"/>
      <c r="VSL121" s="77"/>
      <c r="VSM121" s="77"/>
      <c r="VSN121" s="77"/>
      <c r="VSO121" s="77"/>
      <c r="VSP121" s="77"/>
      <c r="VSQ121" s="77"/>
      <c r="VSR121" s="77"/>
      <c r="VSS121" s="77"/>
      <c r="VST121" s="77"/>
      <c r="VSU121" s="77"/>
      <c r="VSV121" s="77"/>
      <c r="VSW121" s="77"/>
      <c r="VSX121" s="77"/>
      <c r="VSY121" s="77"/>
      <c r="VSZ121" s="77"/>
      <c r="VTA121" s="77"/>
      <c r="VTB121" s="77"/>
      <c r="VTC121" s="77"/>
      <c r="VTD121" s="77"/>
      <c r="VTE121" s="77"/>
      <c r="VTF121" s="77"/>
      <c r="VTG121" s="77"/>
      <c r="VTH121" s="77"/>
      <c r="VTI121" s="77"/>
      <c r="VTJ121" s="77"/>
      <c r="VTK121" s="77"/>
      <c r="VTL121" s="77"/>
      <c r="VTM121" s="77"/>
      <c r="VTN121" s="77"/>
      <c r="VTO121" s="77"/>
      <c r="VTP121" s="77"/>
      <c r="VTQ121" s="77"/>
      <c r="VTR121" s="77"/>
      <c r="VTS121" s="77"/>
      <c r="VTT121" s="77"/>
      <c r="VTU121" s="77"/>
      <c r="VTV121" s="77"/>
      <c r="VTW121" s="77"/>
      <c r="VTX121" s="77"/>
      <c r="VTY121" s="77"/>
      <c r="VTZ121" s="77"/>
      <c r="VUA121" s="77"/>
      <c r="VUB121" s="77"/>
      <c r="VUC121" s="77"/>
      <c r="VUD121" s="77"/>
      <c r="VUE121" s="77"/>
      <c r="VUF121" s="77"/>
      <c r="VUG121" s="77"/>
      <c r="VUH121" s="77"/>
      <c r="VUI121" s="77"/>
      <c r="VUJ121" s="77"/>
      <c r="VUK121" s="77"/>
      <c r="VUL121" s="77"/>
      <c r="VUM121" s="77"/>
      <c r="VUN121" s="77"/>
      <c r="VUO121" s="77"/>
      <c r="VUP121" s="77"/>
      <c r="VUQ121" s="77"/>
      <c r="VUR121" s="77"/>
      <c r="VUS121" s="77"/>
      <c r="VUT121" s="77"/>
      <c r="VUU121" s="77"/>
      <c r="VUV121" s="77"/>
      <c r="VUW121" s="77"/>
      <c r="VUX121" s="77"/>
      <c r="VUY121" s="77"/>
      <c r="VUZ121" s="77"/>
      <c r="VVA121" s="77"/>
      <c r="VVB121" s="77"/>
      <c r="VVC121" s="77"/>
      <c r="VVD121" s="77"/>
      <c r="VVE121" s="77"/>
      <c r="VVF121" s="77"/>
      <c r="VVG121" s="77"/>
      <c r="VVH121" s="77"/>
      <c r="VVI121" s="77"/>
      <c r="VVJ121" s="77"/>
      <c r="VVK121" s="77"/>
      <c r="VVL121" s="77"/>
      <c r="VVM121" s="77"/>
      <c r="VVN121" s="77"/>
      <c r="VVO121" s="77"/>
      <c r="VVP121" s="77"/>
      <c r="VVQ121" s="77"/>
      <c r="VVR121" s="77"/>
      <c r="VVS121" s="77"/>
      <c r="VVT121" s="77"/>
      <c r="VVU121" s="77"/>
      <c r="VVV121" s="77"/>
      <c r="VVW121" s="77"/>
      <c r="VVX121" s="77"/>
      <c r="VVY121" s="77"/>
      <c r="VVZ121" s="77"/>
      <c r="VWA121" s="77"/>
      <c r="VWB121" s="77"/>
      <c r="VWC121" s="77"/>
      <c r="VWD121" s="77"/>
      <c r="VWE121" s="77"/>
      <c r="VWF121" s="77"/>
      <c r="VWG121" s="77"/>
      <c r="VWH121" s="77"/>
      <c r="VWI121" s="77"/>
      <c r="VWJ121" s="77"/>
      <c r="VWK121" s="77"/>
      <c r="VWL121" s="77"/>
      <c r="VWM121" s="77"/>
      <c r="VWN121" s="77"/>
      <c r="VWO121" s="77"/>
      <c r="VWP121" s="77"/>
      <c r="VWQ121" s="77"/>
      <c r="VWR121" s="77"/>
      <c r="VWS121" s="77"/>
      <c r="VWT121" s="77"/>
      <c r="VWU121" s="77"/>
      <c r="VWV121" s="77"/>
      <c r="VWW121" s="77"/>
      <c r="VWX121" s="77"/>
      <c r="VWY121" s="77"/>
      <c r="VWZ121" s="77"/>
      <c r="VXA121" s="77"/>
      <c r="VXB121" s="77"/>
      <c r="VXC121" s="77"/>
      <c r="VXD121" s="77"/>
      <c r="VXE121" s="77"/>
      <c r="VXF121" s="77"/>
      <c r="VXG121" s="77"/>
      <c r="VXH121" s="77"/>
      <c r="VXI121" s="77"/>
      <c r="VXJ121" s="77"/>
      <c r="VXK121" s="77"/>
      <c r="VXL121" s="77"/>
      <c r="VXM121" s="77"/>
      <c r="VXN121" s="77"/>
      <c r="VXO121" s="77"/>
      <c r="VXP121" s="77"/>
      <c r="VXQ121" s="77"/>
      <c r="VXR121" s="77"/>
      <c r="VXS121" s="77"/>
      <c r="VXT121" s="77"/>
      <c r="VXU121" s="77"/>
      <c r="VXV121" s="77"/>
      <c r="VXW121" s="77"/>
      <c r="VXX121" s="77"/>
      <c r="VXY121" s="77"/>
      <c r="VXZ121" s="77"/>
      <c r="VYA121" s="77"/>
      <c r="VYB121" s="77"/>
      <c r="VYC121" s="77"/>
      <c r="VYD121" s="77"/>
      <c r="VYE121" s="77"/>
      <c r="VYF121" s="77"/>
      <c r="VYG121" s="77"/>
      <c r="VYH121" s="77"/>
      <c r="VYI121" s="77"/>
      <c r="VYJ121" s="77"/>
      <c r="VYK121" s="77"/>
      <c r="VYL121" s="77"/>
      <c r="VYM121" s="77"/>
      <c r="VYN121" s="77"/>
      <c r="VYO121" s="77"/>
      <c r="VYP121" s="77"/>
      <c r="VYQ121" s="77"/>
      <c r="VYR121" s="77"/>
      <c r="VYS121" s="77"/>
      <c r="VYT121" s="77"/>
      <c r="VYU121" s="77"/>
      <c r="VYV121" s="77"/>
      <c r="VYW121" s="77"/>
      <c r="VYX121" s="77"/>
      <c r="VYY121" s="77"/>
      <c r="VYZ121" s="77"/>
      <c r="VZA121" s="77"/>
      <c r="VZB121" s="77"/>
      <c r="VZC121" s="77"/>
      <c r="VZD121" s="77"/>
      <c r="VZE121" s="77"/>
      <c r="VZF121" s="77"/>
      <c r="VZG121" s="77"/>
      <c r="VZH121" s="77"/>
      <c r="VZI121" s="77"/>
      <c r="VZJ121" s="77"/>
      <c r="VZK121" s="77"/>
      <c r="VZL121" s="77"/>
      <c r="VZM121" s="77"/>
      <c r="VZN121" s="77"/>
      <c r="VZO121" s="77"/>
      <c r="VZP121" s="77"/>
      <c r="VZQ121" s="77"/>
      <c r="VZR121" s="77"/>
      <c r="VZS121" s="77"/>
      <c r="VZT121" s="77"/>
      <c r="VZU121" s="77"/>
      <c r="VZV121" s="77"/>
      <c r="VZW121" s="77"/>
      <c r="VZX121" s="77"/>
      <c r="VZY121" s="77"/>
      <c r="VZZ121" s="77"/>
      <c r="WAA121" s="77"/>
      <c r="WAB121" s="77"/>
      <c r="WAC121" s="77"/>
      <c r="WAD121" s="77"/>
      <c r="WAE121" s="77"/>
      <c r="WAF121" s="77"/>
      <c r="WAG121" s="77"/>
      <c r="WAH121" s="77"/>
      <c r="WAI121" s="77"/>
      <c r="WAJ121" s="77"/>
      <c r="WAK121" s="77"/>
      <c r="WAL121" s="77"/>
      <c r="WAM121" s="77"/>
      <c r="WAN121" s="77"/>
      <c r="WAO121" s="77"/>
      <c r="WAP121" s="77"/>
      <c r="WAQ121" s="77"/>
      <c r="WAR121" s="77"/>
      <c r="WAS121" s="77"/>
      <c r="WAT121" s="77"/>
      <c r="WAU121" s="77"/>
      <c r="WAV121" s="77"/>
      <c r="WAW121" s="77"/>
      <c r="WAX121" s="77"/>
      <c r="WAY121" s="77"/>
      <c r="WAZ121" s="77"/>
      <c r="WBA121" s="77"/>
      <c r="WBB121" s="77"/>
      <c r="WBC121" s="77"/>
      <c r="WBD121" s="77"/>
      <c r="WBE121" s="77"/>
      <c r="WBF121" s="77"/>
      <c r="WBG121" s="77"/>
      <c r="WBH121" s="77"/>
      <c r="WBI121" s="77"/>
      <c r="WBJ121" s="77"/>
      <c r="WBK121" s="77"/>
      <c r="WBL121" s="77"/>
      <c r="WBM121" s="77"/>
      <c r="WBN121" s="77"/>
      <c r="WBO121" s="77"/>
      <c r="WBP121" s="77"/>
      <c r="WBQ121" s="77"/>
      <c r="WBR121" s="77"/>
      <c r="WBS121" s="77"/>
      <c r="WBT121" s="77"/>
      <c r="WBU121" s="77"/>
      <c r="WBV121" s="77"/>
      <c r="WBW121" s="77"/>
      <c r="WBX121" s="77"/>
      <c r="WBY121" s="77"/>
      <c r="WBZ121" s="77"/>
      <c r="WCA121" s="77"/>
      <c r="WCB121" s="77"/>
      <c r="WCC121" s="77"/>
      <c r="WCD121" s="77"/>
      <c r="WCE121" s="77"/>
      <c r="WCF121" s="77"/>
      <c r="WCG121" s="77"/>
      <c r="WCH121" s="77"/>
      <c r="WCI121" s="77"/>
      <c r="WCJ121" s="77"/>
      <c r="WCK121" s="77"/>
      <c r="WCL121" s="77"/>
      <c r="WCM121" s="77"/>
      <c r="WCN121" s="77"/>
      <c r="WCO121" s="77"/>
      <c r="WCP121" s="77"/>
      <c r="WCQ121" s="77"/>
      <c r="WCR121" s="77"/>
      <c r="WCS121" s="77"/>
      <c r="WCT121" s="77"/>
      <c r="WCU121" s="77"/>
      <c r="WCV121" s="77"/>
      <c r="WCW121" s="77"/>
      <c r="WCX121" s="77"/>
      <c r="WCY121" s="77"/>
      <c r="WCZ121" s="77"/>
      <c r="WDA121" s="77"/>
      <c r="WDB121" s="77"/>
      <c r="WDC121" s="77"/>
      <c r="WDD121" s="77"/>
      <c r="WDE121" s="77"/>
      <c r="WDF121" s="77"/>
      <c r="WDG121" s="77"/>
      <c r="WDH121" s="77"/>
      <c r="WDI121" s="77"/>
      <c r="WDJ121" s="77"/>
      <c r="WDK121" s="77"/>
      <c r="WDL121" s="77"/>
      <c r="WDM121" s="77"/>
      <c r="WDN121" s="77"/>
      <c r="WDO121" s="77"/>
      <c r="WDP121" s="77"/>
      <c r="WDQ121" s="77"/>
      <c r="WDR121" s="77"/>
      <c r="WDS121" s="77"/>
      <c r="WDT121" s="77"/>
      <c r="WDU121" s="77"/>
      <c r="WDV121" s="77"/>
      <c r="WDW121" s="77"/>
      <c r="WDX121" s="77"/>
      <c r="WDY121" s="77"/>
      <c r="WDZ121" s="77"/>
      <c r="WEA121" s="77"/>
      <c r="WEB121" s="77"/>
      <c r="WEC121" s="77"/>
      <c r="WED121" s="77"/>
      <c r="WEE121" s="77"/>
      <c r="WEF121" s="77"/>
      <c r="WEG121" s="77"/>
      <c r="WEH121" s="77"/>
      <c r="WEI121" s="77"/>
      <c r="WEJ121" s="77"/>
      <c r="WEK121" s="77"/>
      <c r="WEL121" s="77"/>
      <c r="WEM121" s="77"/>
      <c r="WEN121" s="77"/>
      <c r="WEO121" s="77"/>
      <c r="WEP121" s="77"/>
      <c r="WEQ121" s="77"/>
      <c r="WER121" s="77"/>
      <c r="WES121" s="77"/>
      <c r="WET121" s="77"/>
      <c r="WEU121" s="77"/>
      <c r="WEV121" s="77"/>
      <c r="WEW121" s="77"/>
      <c r="WEX121" s="77"/>
      <c r="WEY121" s="77"/>
      <c r="WEZ121" s="77"/>
      <c r="WFA121" s="77"/>
      <c r="WFB121" s="77"/>
      <c r="WFC121" s="77"/>
      <c r="WFD121" s="77"/>
      <c r="WFE121" s="77"/>
      <c r="WFF121" s="77"/>
      <c r="WFG121" s="77"/>
      <c r="WFH121" s="77"/>
      <c r="WFI121" s="77"/>
      <c r="WFJ121" s="77"/>
      <c r="WFK121" s="77"/>
      <c r="WFL121" s="77"/>
      <c r="WFM121" s="77"/>
      <c r="WFN121" s="77"/>
      <c r="WFO121" s="77"/>
      <c r="WFP121" s="77"/>
      <c r="WFQ121" s="77"/>
      <c r="WFR121" s="77"/>
      <c r="WFS121" s="77"/>
      <c r="WFT121" s="77"/>
      <c r="WFU121" s="77"/>
      <c r="WFV121" s="77"/>
      <c r="WFW121" s="77"/>
      <c r="WFX121" s="77"/>
      <c r="WFY121" s="77"/>
      <c r="WFZ121" s="77"/>
      <c r="WGA121" s="77"/>
      <c r="WGB121" s="77"/>
      <c r="WGC121" s="77"/>
      <c r="WGD121" s="77"/>
      <c r="WGE121" s="77"/>
      <c r="WGF121" s="77"/>
      <c r="WGG121" s="77"/>
      <c r="WGH121" s="77"/>
      <c r="WGI121" s="77"/>
      <c r="WGJ121" s="77"/>
      <c r="WGK121" s="77"/>
      <c r="WGL121" s="77"/>
      <c r="WGM121" s="77"/>
      <c r="WGN121" s="77"/>
      <c r="WGO121" s="77"/>
      <c r="WGP121" s="77"/>
      <c r="WGQ121" s="77"/>
      <c r="WGR121" s="77"/>
      <c r="WGS121" s="77"/>
      <c r="WGT121" s="77"/>
      <c r="WGU121" s="77"/>
      <c r="WGV121" s="77"/>
      <c r="WGW121" s="77"/>
      <c r="WGX121" s="77"/>
      <c r="WGY121" s="77"/>
      <c r="WGZ121" s="77"/>
      <c r="WHA121" s="77"/>
      <c r="WHB121" s="77"/>
      <c r="WHC121" s="77"/>
      <c r="WHD121" s="77"/>
      <c r="WHE121" s="77"/>
      <c r="WHF121" s="77"/>
      <c r="WHG121" s="77"/>
      <c r="WHH121" s="77"/>
      <c r="WHI121" s="77"/>
      <c r="WHJ121" s="77"/>
      <c r="WHK121" s="77"/>
      <c r="WHL121" s="77"/>
      <c r="WHM121" s="77"/>
      <c r="WHN121" s="77"/>
      <c r="WHO121" s="77"/>
      <c r="WHP121" s="77"/>
      <c r="WHQ121" s="77"/>
      <c r="WHR121" s="77"/>
      <c r="WHS121" s="77"/>
      <c r="WHT121" s="77"/>
      <c r="WHU121" s="77"/>
      <c r="WHV121" s="77"/>
      <c r="WHW121" s="77"/>
      <c r="WHX121" s="77"/>
      <c r="WHY121" s="77"/>
      <c r="WHZ121" s="77"/>
      <c r="WIA121" s="77"/>
      <c r="WIB121" s="77"/>
      <c r="WIC121" s="77"/>
      <c r="WID121" s="77"/>
      <c r="WIE121" s="77"/>
      <c r="WIF121" s="77"/>
      <c r="WIG121" s="77"/>
      <c r="WIH121" s="77"/>
      <c r="WII121" s="77"/>
      <c r="WIJ121" s="77"/>
      <c r="WIK121" s="77"/>
      <c r="WIL121" s="77"/>
      <c r="WIM121" s="77"/>
      <c r="WIN121" s="77"/>
      <c r="WIO121" s="77"/>
      <c r="WIP121" s="77"/>
      <c r="WIQ121" s="77"/>
      <c r="WIR121" s="77"/>
      <c r="WIS121" s="77"/>
      <c r="WIT121" s="77"/>
      <c r="WIU121" s="77"/>
      <c r="WIV121" s="77"/>
      <c r="WIW121" s="77"/>
      <c r="WIX121" s="77"/>
      <c r="WIY121" s="77"/>
      <c r="WIZ121" s="77"/>
      <c r="WJA121" s="77"/>
      <c r="WJB121" s="77"/>
      <c r="WJC121" s="77"/>
      <c r="WJD121" s="77"/>
      <c r="WJE121" s="77"/>
      <c r="WJF121" s="77"/>
      <c r="WJG121" s="77"/>
      <c r="WJH121" s="77"/>
      <c r="WJI121" s="77"/>
      <c r="WJJ121" s="77"/>
      <c r="WJK121" s="77"/>
      <c r="WJL121" s="77"/>
      <c r="WJM121" s="77"/>
      <c r="WJN121" s="77"/>
      <c r="WJO121" s="77"/>
      <c r="WJP121" s="77"/>
      <c r="WJQ121" s="77"/>
      <c r="WJR121" s="77"/>
      <c r="WJS121" s="77"/>
      <c r="WJT121" s="77"/>
      <c r="WJU121" s="77"/>
      <c r="WJV121" s="77"/>
      <c r="WJW121" s="77"/>
      <c r="WJX121" s="77"/>
      <c r="WJY121" s="77"/>
      <c r="WJZ121" s="77"/>
      <c r="WKA121" s="77"/>
      <c r="WKB121" s="77"/>
      <c r="WKC121" s="77"/>
      <c r="WKD121" s="77"/>
      <c r="WKE121" s="77"/>
      <c r="WKF121" s="77"/>
      <c r="WKG121" s="77"/>
      <c r="WKH121" s="77"/>
      <c r="WKI121" s="77"/>
      <c r="WKJ121" s="77"/>
      <c r="WKK121" s="77"/>
      <c r="WKL121" s="77"/>
      <c r="WKM121" s="77"/>
      <c r="WKN121" s="77"/>
      <c r="WKO121" s="77"/>
      <c r="WKP121" s="77"/>
      <c r="WKQ121" s="77"/>
      <c r="WKR121" s="77"/>
      <c r="WKS121" s="77"/>
      <c r="WKT121" s="77"/>
      <c r="WKU121" s="77"/>
      <c r="WKV121" s="77"/>
      <c r="WKW121" s="77"/>
      <c r="WKX121" s="77"/>
      <c r="WKY121" s="77"/>
      <c r="WKZ121" s="77"/>
      <c r="WLA121" s="77"/>
      <c r="WLB121" s="77"/>
      <c r="WLC121" s="77"/>
      <c r="WLD121" s="77"/>
      <c r="WLE121" s="77"/>
      <c r="WLF121" s="77"/>
      <c r="WLG121" s="77"/>
      <c r="WLH121" s="77"/>
      <c r="WLI121" s="77"/>
      <c r="WLJ121" s="77"/>
      <c r="WLK121" s="77"/>
      <c r="WLL121" s="77"/>
      <c r="WLM121" s="77"/>
      <c r="WLN121" s="77"/>
      <c r="WLO121" s="77"/>
      <c r="WLP121" s="77"/>
      <c r="WLQ121" s="77"/>
      <c r="WLR121" s="77"/>
      <c r="WLS121" s="77"/>
      <c r="WLT121" s="77"/>
      <c r="WLU121" s="77"/>
      <c r="WLV121" s="77"/>
      <c r="WLW121" s="77"/>
      <c r="WLX121" s="77"/>
      <c r="WLY121" s="77"/>
      <c r="WLZ121" s="77"/>
      <c r="WMA121" s="77"/>
      <c r="WMB121" s="77"/>
      <c r="WMC121" s="77"/>
      <c r="WMD121" s="77"/>
      <c r="WME121" s="77"/>
      <c r="WMF121" s="77"/>
      <c r="WMG121" s="77"/>
      <c r="WMH121" s="77"/>
      <c r="WMI121" s="77"/>
      <c r="WMJ121" s="77"/>
      <c r="WMK121" s="77"/>
      <c r="WML121" s="77"/>
      <c r="WMM121" s="77"/>
      <c r="WMN121" s="77"/>
      <c r="WMO121" s="77"/>
      <c r="WMP121" s="77"/>
      <c r="WMQ121" s="77"/>
      <c r="WMR121" s="77"/>
      <c r="WMS121" s="77"/>
      <c r="WMT121" s="77"/>
      <c r="WMU121" s="77"/>
      <c r="WMV121" s="77"/>
      <c r="WMW121" s="77"/>
      <c r="WMX121" s="77"/>
      <c r="WMY121" s="77"/>
      <c r="WMZ121" s="77"/>
      <c r="WNA121" s="77"/>
      <c r="WNB121" s="77"/>
      <c r="WNC121" s="77"/>
      <c r="WND121" s="77"/>
      <c r="WNE121" s="77"/>
      <c r="WNF121" s="77"/>
      <c r="WNG121" s="77"/>
      <c r="WNH121" s="77"/>
      <c r="WNI121" s="77"/>
      <c r="WNJ121" s="77"/>
      <c r="WNK121" s="77"/>
      <c r="WNL121" s="77"/>
      <c r="WNM121" s="77"/>
      <c r="WNN121" s="77"/>
      <c r="WNO121" s="77"/>
      <c r="WNP121" s="77"/>
      <c r="WNQ121" s="77"/>
      <c r="WNR121" s="77"/>
      <c r="WNS121" s="77"/>
      <c r="WNT121" s="77"/>
      <c r="WNU121" s="77"/>
      <c r="WNV121" s="77"/>
      <c r="WNW121" s="77"/>
      <c r="WNX121" s="77"/>
      <c r="WNY121" s="77"/>
      <c r="WNZ121" s="77"/>
      <c r="WOA121" s="77"/>
      <c r="WOB121" s="77"/>
      <c r="WOC121" s="77"/>
      <c r="WOD121" s="77"/>
      <c r="WOE121" s="77"/>
      <c r="WOF121" s="77"/>
      <c r="WOG121" s="77"/>
      <c r="WOH121" s="77"/>
      <c r="WOI121" s="77"/>
      <c r="WOJ121" s="77"/>
      <c r="WOK121" s="77"/>
      <c r="WOL121" s="77"/>
      <c r="WOM121" s="77"/>
      <c r="WON121" s="77"/>
      <c r="WOO121" s="77"/>
      <c r="WOP121" s="77"/>
      <c r="WOQ121" s="77"/>
      <c r="WOR121" s="77"/>
      <c r="WOS121" s="77"/>
      <c r="WOT121" s="77"/>
      <c r="WOU121" s="77"/>
      <c r="WOV121" s="77"/>
      <c r="WOW121" s="77"/>
      <c r="WOX121" s="77"/>
      <c r="WOY121" s="77"/>
      <c r="WOZ121" s="77"/>
      <c r="WPA121" s="77"/>
      <c r="WPB121" s="77"/>
      <c r="WPC121" s="77"/>
      <c r="WPD121" s="77"/>
      <c r="WPE121" s="77"/>
      <c r="WPF121" s="77"/>
      <c r="WPG121" s="77"/>
      <c r="WPH121" s="77"/>
      <c r="WPI121" s="77"/>
      <c r="WPJ121" s="77"/>
      <c r="WPK121" s="77"/>
      <c r="WPL121" s="77"/>
      <c r="WPM121" s="77"/>
      <c r="WPN121" s="77"/>
      <c r="WPO121" s="77"/>
      <c r="WPP121" s="77"/>
      <c r="WPQ121" s="77"/>
      <c r="WPR121" s="77"/>
      <c r="WPS121" s="77"/>
      <c r="WPT121" s="77"/>
      <c r="WPU121" s="77"/>
      <c r="WPV121" s="77"/>
      <c r="WPW121" s="77"/>
      <c r="WPX121" s="77"/>
      <c r="WPY121" s="77"/>
      <c r="WPZ121" s="77"/>
      <c r="WQA121" s="77"/>
      <c r="WQB121" s="77"/>
      <c r="WQC121" s="77"/>
      <c r="WQD121" s="77"/>
      <c r="WQE121" s="77"/>
      <c r="WQF121" s="77"/>
      <c r="WQG121" s="77"/>
      <c r="WQH121" s="77"/>
      <c r="WQI121" s="77"/>
      <c r="WQJ121" s="77"/>
      <c r="WQK121" s="77"/>
      <c r="WQL121" s="77"/>
      <c r="WQM121" s="77"/>
      <c r="WQN121" s="77"/>
      <c r="WQO121" s="77"/>
      <c r="WQP121" s="77"/>
      <c r="WQQ121" s="77"/>
      <c r="WQR121" s="77"/>
      <c r="WQS121" s="77"/>
      <c r="WQT121" s="77"/>
      <c r="WQU121" s="77"/>
      <c r="WQV121" s="77"/>
      <c r="WQW121" s="77"/>
      <c r="WQX121" s="77"/>
      <c r="WQY121" s="77"/>
      <c r="WQZ121" s="77"/>
      <c r="WRA121" s="77"/>
      <c r="WRB121" s="77"/>
      <c r="WRC121" s="77"/>
      <c r="WRD121" s="77"/>
      <c r="WRE121" s="77"/>
      <c r="WRF121" s="77"/>
      <c r="WRG121" s="77"/>
      <c r="WRH121" s="77"/>
      <c r="WRI121" s="77"/>
      <c r="WRJ121" s="77"/>
      <c r="WRK121" s="77"/>
      <c r="WRL121" s="77"/>
      <c r="WRM121" s="77"/>
      <c r="WRN121" s="77"/>
      <c r="WRO121" s="77"/>
      <c r="WRP121" s="77"/>
      <c r="WRQ121" s="77"/>
      <c r="WRR121" s="77"/>
      <c r="WRS121" s="77"/>
      <c r="WRT121" s="77"/>
      <c r="WRU121" s="77"/>
      <c r="WRV121" s="77"/>
      <c r="WRW121" s="77"/>
      <c r="WRX121" s="77"/>
      <c r="WRY121" s="77"/>
      <c r="WRZ121" s="77"/>
      <c r="WSA121" s="77"/>
      <c r="WSB121" s="77"/>
      <c r="WSC121" s="77"/>
      <c r="WSD121" s="77"/>
      <c r="WSE121" s="77"/>
      <c r="WSF121" s="77"/>
      <c r="WSG121" s="77"/>
      <c r="WSH121" s="77"/>
      <c r="WSI121" s="77"/>
      <c r="WSJ121" s="77"/>
      <c r="WSK121" s="77"/>
      <c r="WSL121" s="77"/>
      <c r="WSM121" s="77"/>
      <c r="WSN121" s="77"/>
      <c r="WSO121" s="77"/>
      <c r="WSP121" s="77"/>
      <c r="WSQ121" s="77"/>
      <c r="WSR121" s="77"/>
      <c r="WSS121" s="77"/>
      <c r="WST121" s="77"/>
      <c r="WSU121" s="77"/>
      <c r="WSV121" s="77"/>
      <c r="WSW121" s="77"/>
      <c r="WSX121" s="77"/>
      <c r="WSY121" s="77"/>
      <c r="WSZ121" s="77"/>
      <c r="WTA121" s="77"/>
      <c r="WTB121" s="77"/>
      <c r="WTC121" s="77"/>
      <c r="WTD121" s="77"/>
      <c r="WTE121" s="77"/>
      <c r="WTF121" s="77"/>
      <c r="WTG121" s="77"/>
      <c r="WTH121" s="77"/>
      <c r="WTI121" s="77"/>
      <c r="WTJ121" s="77"/>
      <c r="WTK121" s="77"/>
      <c r="WTL121" s="77"/>
      <c r="WTM121" s="77"/>
      <c r="WTN121" s="77"/>
      <c r="WTO121" s="77"/>
      <c r="WTP121" s="77"/>
      <c r="WTQ121" s="77"/>
      <c r="WTR121" s="77"/>
      <c r="WTS121" s="77"/>
      <c r="WTT121" s="77"/>
      <c r="WTU121" s="77"/>
      <c r="WTV121" s="77"/>
      <c r="WTW121" s="77"/>
      <c r="WTX121" s="77"/>
      <c r="WTY121" s="77"/>
      <c r="WTZ121" s="77"/>
      <c r="WUA121" s="77"/>
      <c r="WUB121" s="77"/>
      <c r="WUC121" s="77"/>
      <c r="WUD121" s="77"/>
      <c r="WUE121" s="77"/>
      <c r="WUF121" s="77"/>
      <c r="WUG121" s="77"/>
      <c r="WUH121" s="77"/>
      <c r="WUI121" s="77"/>
      <c r="WUJ121" s="77"/>
      <c r="WUK121" s="77"/>
      <c r="WUL121" s="77"/>
      <c r="WUM121" s="77"/>
      <c r="WUN121" s="77"/>
      <c r="WUO121" s="77"/>
      <c r="WUP121" s="77"/>
      <c r="WUQ121" s="77"/>
      <c r="WUR121" s="77"/>
      <c r="WUS121" s="77"/>
      <c r="WUT121" s="77"/>
      <c r="WUU121" s="77"/>
      <c r="WUV121" s="77"/>
      <c r="WUW121" s="77"/>
      <c r="WUX121" s="77"/>
      <c r="WUY121" s="77"/>
      <c r="WUZ121" s="77"/>
      <c r="WVA121" s="77"/>
      <c r="WVB121" s="77"/>
      <c r="WVC121" s="77"/>
      <c r="WVD121" s="77"/>
      <c r="WVE121" s="77"/>
      <c r="WVF121" s="77"/>
      <c r="WVG121" s="77"/>
      <c r="WVH121" s="77"/>
      <c r="WVI121" s="77"/>
      <c r="WVJ121" s="77"/>
      <c r="WVK121" s="77"/>
      <c r="WVL121" s="77"/>
      <c r="WVM121" s="77"/>
      <c r="WVN121" s="77"/>
      <c r="WVO121" s="77"/>
      <c r="WVP121" s="77"/>
      <c r="WVQ121" s="77"/>
      <c r="WVR121" s="77"/>
      <c r="WVS121" s="77"/>
      <c r="WVT121" s="77"/>
      <c r="WVU121" s="77"/>
      <c r="WVV121" s="77"/>
      <c r="WVW121" s="77"/>
      <c r="WVX121" s="77"/>
      <c r="WVY121" s="77"/>
      <c r="WVZ121" s="77"/>
      <c r="WWA121" s="77"/>
      <c r="WWB121" s="77"/>
      <c r="WWC121" s="77"/>
      <c r="WWD121" s="77"/>
      <c r="WWE121" s="77"/>
      <c r="WWF121" s="77"/>
      <c r="WWG121" s="77"/>
      <c r="WWH121" s="77"/>
      <c r="WWI121" s="77"/>
      <c r="WWJ121" s="77"/>
      <c r="WWK121" s="77"/>
      <c r="WWL121" s="77"/>
      <c r="WWM121" s="77"/>
      <c r="WWN121" s="77"/>
      <c r="WWO121" s="77"/>
      <c r="WWP121" s="77"/>
      <c r="WWQ121" s="77"/>
      <c r="WWR121" s="77"/>
      <c r="WWS121" s="77"/>
      <c r="WWT121" s="77"/>
      <c r="WWU121" s="77"/>
      <c r="WWV121" s="77"/>
      <c r="WWW121" s="77"/>
      <c r="WWX121" s="77"/>
      <c r="WWY121" s="77"/>
      <c r="WWZ121" s="77"/>
      <c r="WXA121" s="77"/>
      <c r="WXB121" s="77"/>
      <c r="WXC121" s="77"/>
      <c r="WXD121" s="77"/>
      <c r="WXE121" s="77"/>
      <c r="WXF121" s="77"/>
      <c r="WXG121" s="77"/>
      <c r="WXH121" s="77"/>
      <c r="WXI121" s="77"/>
      <c r="WXJ121" s="77"/>
      <c r="WXK121" s="77"/>
      <c r="WXL121" s="77"/>
      <c r="WXM121" s="77"/>
      <c r="WXN121" s="77"/>
      <c r="WXO121" s="77"/>
      <c r="WXP121" s="77"/>
      <c r="WXQ121" s="77"/>
      <c r="WXR121" s="77"/>
      <c r="WXS121" s="77"/>
      <c r="WXT121" s="77"/>
      <c r="WXU121" s="77"/>
      <c r="WXV121" s="77"/>
      <c r="WXW121" s="77"/>
      <c r="WXX121" s="77"/>
      <c r="WXY121" s="77"/>
      <c r="WXZ121" s="77"/>
      <c r="WYA121" s="77"/>
      <c r="WYB121" s="77"/>
      <c r="WYC121" s="77"/>
      <c r="WYD121" s="77"/>
      <c r="WYE121" s="77"/>
      <c r="WYF121" s="77"/>
      <c r="WYG121" s="77"/>
      <c r="WYH121" s="77"/>
      <c r="WYI121" s="77"/>
      <c r="WYJ121" s="77"/>
      <c r="WYK121" s="77"/>
      <c r="WYL121" s="77"/>
      <c r="WYM121" s="77"/>
      <c r="WYN121" s="77"/>
      <c r="WYO121" s="77"/>
      <c r="WYP121" s="77"/>
      <c r="WYQ121" s="77"/>
      <c r="WYR121" s="77"/>
      <c r="WYS121" s="77"/>
      <c r="WYT121" s="77"/>
      <c r="WYU121" s="77"/>
      <c r="WYV121" s="77"/>
      <c r="WYW121" s="77"/>
      <c r="WYX121" s="77"/>
      <c r="WYY121" s="77"/>
      <c r="WYZ121" s="77"/>
      <c r="WZA121" s="77"/>
      <c r="WZB121" s="77"/>
      <c r="WZC121" s="77"/>
      <c r="WZD121" s="77"/>
      <c r="WZE121" s="77"/>
      <c r="WZF121" s="77"/>
      <c r="WZG121" s="77"/>
      <c r="WZH121" s="77"/>
      <c r="WZI121" s="77"/>
      <c r="WZJ121" s="77"/>
      <c r="WZK121" s="77"/>
      <c r="WZL121" s="77"/>
      <c r="WZM121" s="77"/>
      <c r="WZN121" s="77"/>
      <c r="WZO121" s="77"/>
      <c r="WZP121" s="77"/>
      <c r="WZQ121" s="77"/>
      <c r="WZR121" s="77"/>
      <c r="WZS121" s="77"/>
      <c r="WZT121" s="77"/>
      <c r="WZU121" s="77"/>
      <c r="WZV121" s="77"/>
      <c r="WZW121" s="77"/>
      <c r="WZX121" s="77"/>
      <c r="WZY121" s="77"/>
      <c r="WZZ121" s="77"/>
      <c r="XAA121" s="77"/>
      <c r="XAB121" s="77"/>
      <c r="XAC121" s="77"/>
      <c r="XAD121" s="77"/>
      <c r="XAE121" s="77"/>
      <c r="XAF121" s="77"/>
      <c r="XAG121" s="77"/>
      <c r="XAH121" s="77"/>
      <c r="XAI121" s="77"/>
      <c r="XAJ121" s="77"/>
      <c r="XAK121" s="77"/>
      <c r="XAL121" s="77"/>
      <c r="XAM121" s="77"/>
      <c r="XAN121" s="77"/>
      <c r="XAO121" s="77"/>
      <c r="XAP121" s="77"/>
      <c r="XAQ121" s="77"/>
      <c r="XAR121" s="77"/>
      <c r="XAS121" s="77"/>
      <c r="XAT121" s="77"/>
      <c r="XAU121" s="77"/>
      <c r="XAV121" s="77"/>
      <c r="XAW121" s="77"/>
      <c r="XAX121" s="77"/>
      <c r="XAY121" s="77"/>
      <c r="XAZ121" s="77"/>
      <c r="XBA121" s="77"/>
      <c r="XBB121" s="77"/>
      <c r="XBC121" s="77"/>
      <c r="XBD121" s="77"/>
      <c r="XBE121" s="77"/>
      <c r="XBF121" s="77"/>
      <c r="XBG121" s="77"/>
      <c r="XBH121" s="77"/>
      <c r="XBI121" s="77"/>
      <c r="XBJ121" s="77"/>
      <c r="XBK121" s="77"/>
      <c r="XBL121" s="77"/>
      <c r="XBM121" s="77"/>
      <c r="XBN121" s="77"/>
      <c r="XBO121" s="77"/>
      <c r="XBP121" s="77"/>
      <c r="XBQ121" s="77"/>
      <c r="XBR121" s="77"/>
      <c r="XBS121" s="77"/>
      <c r="XBT121" s="77"/>
      <c r="XBU121" s="77"/>
      <c r="XBV121" s="77"/>
      <c r="XBW121" s="77"/>
      <c r="XBX121" s="77"/>
      <c r="XBY121" s="77"/>
      <c r="XBZ121" s="77"/>
      <c r="XCA121" s="77"/>
      <c r="XCB121" s="77"/>
      <c r="XCC121" s="77"/>
      <c r="XCD121" s="77"/>
      <c r="XCE121" s="77"/>
      <c r="XCF121" s="77"/>
      <c r="XCG121" s="77"/>
      <c r="XCH121" s="77"/>
      <c r="XCI121" s="77"/>
      <c r="XCJ121" s="77"/>
      <c r="XCK121" s="77"/>
      <c r="XCL121" s="77"/>
      <c r="XCM121" s="77"/>
      <c r="XCN121" s="77"/>
      <c r="XCO121" s="77"/>
      <c r="XCP121" s="77"/>
      <c r="XCQ121" s="77"/>
      <c r="XCR121" s="77"/>
      <c r="XCS121" s="77"/>
      <c r="XCT121" s="77"/>
      <c r="XCU121" s="77"/>
      <c r="XCV121" s="77"/>
      <c r="XCW121" s="77"/>
      <c r="XCX121" s="77"/>
      <c r="XCY121" s="77"/>
      <c r="XCZ121" s="77"/>
      <c r="XDA121" s="77"/>
      <c r="XDB121" s="77"/>
      <c r="XDC121" s="77"/>
      <c r="XDD121" s="77"/>
      <c r="XDE121" s="77"/>
      <c r="XDF121" s="77"/>
      <c r="XDG121" s="77"/>
      <c r="XDH121" s="77"/>
      <c r="XDI121" s="77"/>
      <c r="XDJ121" s="77"/>
      <c r="XDK121" s="77"/>
      <c r="XDL121" s="77"/>
      <c r="XDM121" s="77"/>
      <c r="XDN121" s="77"/>
      <c r="XDO121" s="77"/>
      <c r="XDP121" s="77"/>
      <c r="XDQ121" s="77"/>
      <c r="XDR121" s="77"/>
      <c r="XDS121" s="77"/>
      <c r="XDT121" s="77"/>
      <c r="XDU121" s="77"/>
      <c r="XDV121" s="77"/>
      <c r="XDW121" s="77"/>
      <c r="XDX121" s="77"/>
      <c r="XDY121" s="77"/>
      <c r="XDZ121" s="77"/>
      <c r="XEA121" s="77"/>
      <c r="XEB121" s="77"/>
      <c r="XEC121" s="77"/>
      <c r="XED121" s="77"/>
      <c r="XEE121" s="77"/>
      <c r="XEF121" s="77"/>
      <c r="XEG121" s="77"/>
      <c r="XEH121" s="77"/>
      <c r="XEI121" s="77"/>
      <c r="XEJ121" s="77"/>
      <c r="XEK121" s="77"/>
      <c r="XEL121" s="77"/>
      <c r="XEM121" s="77"/>
      <c r="XEN121" s="77"/>
      <c r="XEO121" s="77"/>
      <c r="XEP121" s="77"/>
      <c r="XEQ121" s="77"/>
      <c r="XER121" s="77"/>
      <c r="XES121" s="77"/>
      <c r="XET121" s="77"/>
      <c r="XEU121" s="77"/>
      <c r="XEV121" s="77"/>
      <c r="XEW121" s="77"/>
      <c r="XEX121" s="77"/>
      <c r="XEY121" s="77"/>
    </row>
    <row r="122" spans="1:16379" x14ac:dyDescent="0.25">
      <c r="A122" s="54" t="s">
        <v>338</v>
      </c>
      <c r="B122" s="54" t="s">
        <v>416</v>
      </c>
      <c r="C122" s="15"/>
      <c r="D122" s="15"/>
      <c r="E122" s="15"/>
      <c r="F122" s="15">
        <v>0</v>
      </c>
      <c r="G122" s="15">
        <v>27.753</v>
      </c>
      <c r="H122" s="15">
        <v>0</v>
      </c>
      <c r="I122" s="15">
        <v>5.0609999999999999</v>
      </c>
      <c r="J122" s="15">
        <v>30.920999999999999</v>
      </c>
      <c r="K122" s="15">
        <v>0</v>
      </c>
      <c r="L122" s="15">
        <v>14.919371551248975</v>
      </c>
      <c r="M122" s="15">
        <v>40.222999999999999</v>
      </c>
      <c r="N122" s="15">
        <v>36</v>
      </c>
      <c r="O122" s="15">
        <v>37.1</v>
      </c>
      <c r="P122" s="15">
        <v>45.5</v>
      </c>
      <c r="Q122" s="15">
        <v>53.9</v>
      </c>
      <c r="R122" s="15">
        <v>43.1</v>
      </c>
      <c r="S122" s="15">
        <v>50</v>
      </c>
      <c r="T122" s="15">
        <v>52.21</v>
      </c>
      <c r="U122" s="15">
        <v>49.6</v>
      </c>
      <c r="V122" s="15">
        <v>46.1</v>
      </c>
      <c r="W122" s="15">
        <v>54.45</v>
      </c>
      <c r="X122" s="15">
        <v>63.7</v>
      </c>
      <c r="Y122" s="15">
        <v>67.75</v>
      </c>
      <c r="Z122" s="15">
        <v>65.201999999999998</v>
      </c>
      <c r="AA122" s="15">
        <v>59.941000000000003</v>
      </c>
      <c r="AB122" s="15">
        <v>73.052999999999997</v>
      </c>
      <c r="AD122" s="54">
        <v>73.052999999999997</v>
      </c>
      <c r="AF122" s="27">
        <v>13.111999999999995</v>
      </c>
      <c r="AG122" s="58">
        <v>0.21874843596202923</v>
      </c>
    </row>
    <row r="123" spans="1:16379" x14ac:dyDescent="0.25">
      <c r="A123" s="54" t="s">
        <v>136</v>
      </c>
      <c r="B123" s="54" t="s">
        <v>483</v>
      </c>
      <c r="C123" s="15">
        <v>119</v>
      </c>
      <c r="D123" s="15">
        <v>119.42</v>
      </c>
      <c r="E123" s="15">
        <v>134</v>
      </c>
      <c r="F123" s="15">
        <v>129</v>
      </c>
      <c r="G123" s="15">
        <v>119</v>
      </c>
      <c r="H123" s="15">
        <v>125</v>
      </c>
      <c r="I123" s="15">
        <v>125</v>
      </c>
      <c r="J123" s="15">
        <v>129</v>
      </c>
      <c r="K123" s="15">
        <v>135.97</v>
      </c>
      <c r="L123" s="15">
        <v>135.97</v>
      </c>
      <c r="M123" s="15">
        <v>135.56</v>
      </c>
      <c r="N123" s="15">
        <v>135.309</v>
      </c>
      <c r="O123" s="15">
        <v>142</v>
      </c>
      <c r="P123" s="15">
        <v>148</v>
      </c>
      <c r="Q123" s="15">
        <v>156</v>
      </c>
      <c r="R123" s="15">
        <v>148</v>
      </c>
      <c r="S123" s="15">
        <v>167</v>
      </c>
      <c r="T123" s="15">
        <v>154.19999999999999</v>
      </c>
      <c r="U123" s="15">
        <v>155</v>
      </c>
      <c r="V123" s="15">
        <v>152.80000000000001</v>
      </c>
      <c r="W123" s="15">
        <v>157</v>
      </c>
      <c r="X123" s="15">
        <v>161.6</v>
      </c>
      <c r="Y123" s="15">
        <v>162</v>
      </c>
      <c r="Z123" s="15">
        <v>165</v>
      </c>
      <c r="AA123" s="15">
        <v>145</v>
      </c>
      <c r="AB123" s="15">
        <v>152.52000000000001</v>
      </c>
      <c r="AF123" s="27">
        <v>7.5200000000000102</v>
      </c>
      <c r="AG123" s="58">
        <v>5.1862068965517309E-2</v>
      </c>
    </row>
    <row r="124" spans="1:16379" x14ac:dyDescent="0.25">
      <c r="A124" s="54" t="s">
        <v>320</v>
      </c>
      <c r="B124" s="54" t="s">
        <v>319</v>
      </c>
      <c r="C124" s="15"/>
      <c r="D124" s="15"/>
      <c r="E124" s="15"/>
      <c r="F124" s="15"/>
      <c r="G124" s="15"/>
      <c r="H124" s="15"/>
      <c r="I124" s="15"/>
      <c r="J124" s="15"/>
      <c r="K124" s="15">
        <v>0</v>
      </c>
      <c r="L124" s="15">
        <v>2.2320000000000002</v>
      </c>
      <c r="M124" s="15">
        <v>2.004</v>
      </c>
      <c r="N124" s="15">
        <v>2.1589999999999998</v>
      </c>
      <c r="O124" s="15">
        <v>2.02</v>
      </c>
      <c r="P124" s="15">
        <v>2.1459999999999999</v>
      </c>
      <c r="Q124" s="15">
        <v>2.5649999999999999</v>
      </c>
      <c r="R124" s="15">
        <v>2.1429999999999998</v>
      </c>
      <c r="S124" s="15">
        <v>2.37</v>
      </c>
      <c r="T124" s="15">
        <v>2.29</v>
      </c>
      <c r="U124" s="15">
        <v>2.1389999999999998</v>
      </c>
      <c r="V124" s="15">
        <v>2.2759999999999998</v>
      </c>
      <c r="W124" s="15">
        <v>2.3250000000000002</v>
      </c>
      <c r="X124" s="15">
        <v>2.2490000000000001</v>
      </c>
      <c r="Y124" s="15">
        <v>2.161</v>
      </c>
      <c r="Z124" s="15">
        <v>2.1240000000000001</v>
      </c>
      <c r="AA124" s="15">
        <v>2.0379999999999998</v>
      </c>
      <c r="AB124" s="15">
        <v>2.375</v>
      </c>
      <c r="AD124" s="54">
        <v>2.375</v>
      </c>
      <c r="AF124" s="27">
        <v>0.33700000000000019</v>
      </c>
      <c r="AG124" s="58">
        <v>0.16535819430814536</v>
      </c>
    </row>
    <row r="125" spans="1:16379" x14ac:dyDescent="0.25">
      <c r="A125" s="54" t="s">
        <v>137</v>
      </c>
      <c r="B125" s="54" t="s">
        <v>137</v>
      </c>
      <c r="C125" s="15">
        <v>720</v>
      </c>
      <c r="D125" s="15">
        <v>603.63</v>
      </c>
      <c r="E125" s="15">
        <v>626</v>
      </c>
      <c r="F125" s="15">
        <v>661</v>
      </c>
      <c r="G125" s="15">
        <v>661</v>
      </c>
      <c r="H125" s="15">
        <v>677.22</v>
      </c>
      <c r="I125" s="15">
        <v>696</v>
      </c>
      <c r="J125" s="15">
        <v>715.78</v>
      </c>
      <c r="K125" s="15">
        <v>717.36</v>
      </c>
      <c r="L125" s="15">
        <v>691.45</v>
      </c>
      <c r="M125" s="15">
        <v>662</v>
      </c>
      <c r="N125" s="15">
        <v>677</v>
      </c>
      <c r="O125" s="15">
        <v>662.57299999999998</v>
      </c>
      <c r="P125" s="15">
        <v>700</v>
      </c>
      <c r="Q125" s="15">
        <v>814</v>
      </c>
      <c r="R125" s="15">
        <v>673.8</v>
      </c>
      <c r="S125" s="15">
        <v>732</v>
      </c>
      <c r="T125" s="15">
        <v>702.1</v>
      </c>
      <c r="U125" s="15">
        <v>650.6</v>
      </c>
      <c r="V125" s="15">
        <v>647.70000000000005</v>
      </c>
      <c r="W125" s="15">
        <v>688.8</v>
      </c>
      <c r="X125" s="15">
        <v>684.8</v>
      </c>
      <c r="Y125" s="15">
        <v>680</v>
      </c>
      <c r="Z125" s="15">
        <v>685</v>
      </c>
      <c r="AA125" s="15">
        <v>606.29999999999995</v>
      </c>
      <c r="AB125" s="15">
        <v>712.3</v>
      </c>
      <c r="AD125" s="54">
        <v>712.3</v>
      </c>
      <c r="AF125" s="27">
        <v>106</v>
      </c>
      <c r="AG125" s="58">
        <v>0.17483094177799771</v>
      </c>
    </row>
    <row r="126" spans="1:16379" x14ac:dyDescent="0.25">
      <c r="A126" s="54" t="s">
        <v>554</v>
      </c>
      <c r="B126" s="54" t="s">
        <v>486</v>
      </c>
      <c r="C126" s="15">
        <v>3707</v>
      </c>
      <c r="D126" s="15">
        <v>3703.72</v>
      </c>
      <c r="E126" s="15">
        <v>3702.384</v>
      </c>
      <c r="F126" s="15">
        <v>3825</v>
      </c>
      <c r="G126" s="15">
        <v>3819</v>
      </c>
      <c r="H126" s="15">
        <v>3835</v>
      </c>
      <c r="I126" s="15">
        <v>3841</v>
      </c>
      <c r="J126" s="15">
        <v>3695</v>
      </c>
      <c r="K126" s="15">
        <v>3711.2</v>
      </c>
      <c r="L126" s="15">
        <v>3719.204077849251</v>
      </c>
      <c r="M126" s="15">
        <v>3709</v>
      </c>
      <c r="N126" s="15">
        <v>3656</v>
      </c>
      <c r="O126" s="15">
        <v>3661</v>
      </c>
      <c r="P126" s="15">
        <v>3425</v>
      </c>
      <c r="Q126" s="15">
        <v>3990</v>
      </c>
      <c r="R126" s="15">
        <v>3671.9415307420099</v>
      </c>
      <c r="S126" s="15">
        <v>3679.7</v>
      </c>
      <c r="T126" s="15">
        <v>3533.9645999999998</v>
      </c>
      <c r="U126" s="15">
        <v>3098.4430000000002</v>
      </c>
      <c r="V126" s="15">
        <v>3252.43</v>
      </c>
      <c r="W126" s="15">
        <v>3332.1000000000004</v>
      </c>
      <c r="X126" s="15">
        <v>3444.5699999999997</v>
      </c>
      <c r="Y126" s="15">
        <v>3138.4300000000003</v>
      </c>
      <c r="Z126" s="15">
        <v>2938.84</v>
      </c>
      <c r="AA126" s="15">
        <v>2928.6093700000001</v>
      </c>
      <c r="AB126" s="15">
        <v>3436.5840000000003</v>
      </c>
      <c r="AD126" s="54">
        <v>3436.5840000000003</v>
      </c>
      <c r="AF126" s="27">
        <v>507.97463000000016</v>
      </c>
      <c r="AG126" s="58">
        <v>0.17345250452435729</v>
      </c>
    </row>
    <row r="127" spans="1:16379" x14ac:dyDescent="0.25">
      <c r="A127" s="54" t="s">
        <v>138</v>
      </c>
      <c r="B127" s="54" t="s">
        <v>138</v>
      </c>
      <c r="C127" s="15">
        <v>19</v>
      </c>
      <c r="D127" s="15">
        <v>16.739999999999998</v>
      </c>
      <c r="E127" s="15">
        <v>18</v>
      </c>
      <c r="F127" s="15">
        <v>15.519</v>
      </c>
      <c r="G127" s="15">
        <v>16.466999999999999</v>
      </c>
      <c r="H127" s="15">
        <v>19.759</v>
      </c>
      <c r="I127" s="15">
        <v>25.524999999999999</v>
      </c>
      <c r="J127" s="15">
        <v>23</v>
      </c>
      <c r="K127" s="15">
        <v>25.622</v>
      </c>
      <c r="L127" s="15">
        <v>28.135000000000002</v>
      </c>
      <c r="M127" s="15">
        <v>31.734000000000002</v>
      </c>
      <c r="N127" s="15">
        <v>30.027999999999999</v>
      </c>
      <c r="O127" s="15">
        <v>33.185000000000002</v>
      </c>
      <c r="P127" s="15">
        <v>33.603000000000002</v>
      </c>
      <c r="Q127" s="15">
        <v>40.9</v>
      </c>
      <c r="R127" s="15">
        <v>33.04</v>
      </c>
      <c r="S127" s="15">
        <v>34</v>
      </c>
      <c r="T127" s="15">
        <v>33.281999999999996</v>
      </c>
      <c r="U127" s="15">
        <v>114.6</v>
      </c>
      <c r="V127" s="15">
        <v>117</v>
      </c>
      <c r="W127" s="15">
        <v>119.2</v>
      </c>
      <c r="X127" s="15">
        <v>117.6</v>
      </c>
      <c r="Y127" s="15">
        <v>113.941</v>
      </c>
      <c r="Z127" s="15">
        <v>98.884</v>
      </c>
      <c r="AA127" s="15">
        <v>107.44799999999999</v>
      </c>
      <c r="AB127" s="15">
        <v>112.97</v>
      </c>
      <c r="AD127" s="54">
        <v>112.97</v>
      </c>
      <c r="AF127" s="27">
        <v>5.5220000000000056</v>
      </c>
      <c r="AG127" s="58">
        <v>5.139230139230145E-2</v>
      </c>
    </row>
    <row r="128" spans="1:16379" x14ac:dyDescent="0.25">
      <c r="A128" s="54" t="s">
        <v>140</v>
      </c>
      <c r="B128" s="54" t="s">
        <v>140</v>
      </c>
      <c r="C128" s="15">
        <v>0</v>
      </c>
      <c r="D128" s="15">
        <v>5.63</v>
      </c>
      <c r="E128" s="15">
        <v>0</v>
      </c>
      <c r="F128" s="15">
        <v>0</v>
      </c>
      <c r="G128" s="15">
        <v>9</v>
      </c>
      <c r="H128" s="15">
        <v>10</v>
      </c>
      <c r="I128" s="15">
        <v>10</v>
      </c>
      <c r="J128" s="15">
        <v>12.221</v>
      </c>
      <c r="K128" s="15">
        <v>12.35</v>
      </c>
      <c r="L128" s="15">
        <v>13.685</v>
      </c>
      <c r="M128" s="15">
        <v>14.759</v>
      </c>
      <c r="N128" s="15">
        <v>15.269</v>
      </c>
      <c r="O128" s="15">
        <v>15.332000000000001</v>
      </c>
      <c r="P128" s="15">
        <v>16.344999999999999</v>
      </c>
      <c r="Q128" s="15">
        <v>21.4</v>
      </c>
      <c r="R128" s="15">
        <v>16</v>
      </c>
      <c r="S128" s="29">
        <v>16.7</v>
      </c>
      <c r="T128" s="15">
        <v>17.399999999999999</v>
      </c>
      <c r="U128" s="15">
        <v>18.8</v>
      </c>
      <c r="V128" s="15">
        <v>20</v>
      </c>
      <c r="W128" s="15">
        <v>20.2</v>
      </c>
      <c r="X128" s="15">
        <v>20.8</v>
      </c>
      <c r="Y128" s="15">
        <v>21.3</v>
      </c>
      <c r="Z128" s="15">
        <v>21.2</v>
      </c>
      <c r="AA128" s="38">
        <v>21.2</v>
      </c>
      <c r="AB128" s="15">
        <v>21</v>
      </c>
      <c r="AD128" s="54">
        <v>21</v>
      </c>
      <c r="AF128" s="27">
        <v>-0.19999999999999929</v>
      </c>
      <c r="AG128" s="58">
        <v>-9.4339622641509101E-3</v>
      </c>
    </row>
    <row r="129" spans="1:33" s="77" customFormat="1" x14ac:dyDescent="0.25">
      <c r="A129" s="77" t="s">
        <v>469</v>
      </c>
      <c r="B129" s="54"/>
      <c r="C129" s="78"/>
      <c r="D129" s="78"/>
      <c r="E129" s="78"/>
      <c r="F129" s="78"/>
      <c r="G129" s="78"/>
      <c r="H129" s="78"/>
      <c r="I129" s="78"/>
      <c r="J129" s="78"/>
      <c r="K129" s="78">
        <v>0</v>
      </c>
      <c r="L129" s="78">
        <v>1.0766</v>
      </c>
      <c r="M129" s="78">
        <v>0</v>
      </c>
      <c r="N129" s="78"/>
      <c r="O129" s="78"/>
      <c r="P129" s="78">
        <v>0</v>
      </c>
      <c r="Q129" s="78">
        <v>0.5</v>
      </c>
      <c r="R129" s="78">
        <v>0.4</v>
      </c>
      <c r="S129" s="78">
        <v>0.4</v>
      </c>
      <c r="T129" s="78" t="s">
        <v>523</v>
      </c>
      <c r="U129" s="78" t="s">
        <v>523</v>
      </c>
      <c r="V129" s="78" t="s">
        <v>523</v>
      </c>
      <c r="W129" s="78" t="s">
        <v>523</v>
      </c>
      <c r="X129" s="78" t="s">
        <v>523</v>
      </c>
      <c r="Y129" s="78" t="s">
        <v>523</v>
      </c>
      <c r="Z129" s="78"/>
      <c r="AA129" s="78" t="s">
        <v>523</v>
      </c>
      <c r="AB129" s="74"/>
      <c r="AC129" s="50"/>
      <c r="AD129" s="50"/>
      <c r="AF129" s="75"/>
      <c r="AG129" s="76"/>
    </row>
    <row r="130" spans="1:33" x14ac:dyDescent="0.25">
      <c r="A130" s="54" t="s">
        <v>490</v>
      </c>
      <c r="B130" s="54" t="s">
        <v>490</v>
      </c>
      <c r="C130" s="15"/>
      <c r="D130" s="15"/>
      <c r="E130" s="15"/>
      <c r="F130" s="15"/>
      <c r="G130" s="15"/>
      <c r="H130" s="15"/>
      <c r="I130" s="15"/>
      <c r="J130" s="15"/>
      <c r="K130" s="15"/>
      <c r="L130" s="15"/>
      <c r="M130" s="15"/>
      <c r="N130" s="15"/>
      <c r="O130" s="15"/>
      <c r="P130" s="15"/>
      <c r="Q130" s="15"/>
      <c r="R130" s="15"/>
      <c r="S130" s="15" t="s">
        <v>523</v>
      </c>
      <c r="T130" s="15">
        <v>50.6</v>
      </c>
      <c r="U130" s="15">
        <v>45.3</v>
      </c>
      <c r="V130" s="15">
        <v>47.65</v>
      </c>
      <c r="W130" s="15">
        <v>50.8</v>
      </c>
      <c r="X130" s="15">
        <v>51.01</v>
      </c>
      <c r="Y130" s="15">
        <v>51.68</v>
      </c>
      <c r="Z130" s="15">
        <v>50.99</v>
      </c>
      <c r="AA130" s="15">
        <v>44.856999999999999</v>
      </c>
      <c r="AB130" s="15">
        <v>52.62</v>
      </c>
      <c r="AD130" s="54">
        <v>52.62</v>
      </c>
      <c r="AF130" s="27">
        <v>7.7629999999999981</v>
      </c>
      <c r="AG130" s="58">
        <v>0.17306106070401495</v>
      </c>
    </row>
    <row r="131" spans="1:33" s="50" customFormat="1" x14ac:dyDescent="0.25">
      <c r="A131" s="50" t="s">
        <v>206</v>
      </c>
      <c r="B131" s="54" t="s">
        <v>206</v>
      </c>
      <c r="C131" s="74">
        <v>99</v>
      </c>
      <c r="D131" s="74">
        <v>92.51</v>
      </c>
      <c r="E131" s="74">
        <v>98</v>
      </c>
      <c r="F131" s="74">
        <v>95</v>
      </c>
      <c r="G131" s="74">
        <v>89</v>
      </c>
      <c r="H131" s="74">
        <v>100</v>
      </c>
      <c r="I131" s="74">
        <v>102</v>
      </c>
      <c r="J131" s="74">
        <v>97</v>
      </c>
      <c r="K131" s="82">
        <v>0</v>
      </c>
      <c r="L131" s="82"/>
      <c r="M131" s="82">
        <v>0</v>
      </c>
      <c r="N131" s="74">
        <v>112</v>
      </c>
      <c r="O131" s="74">
        <v>114.7</v>
      </c>
      <c r="P131" s="74">
        <v>105</v>
      </c>
      <c r="Q131" s="83">
        <v>0</v>
      </c>
      <c r="R131" s="74">
        <v>102</v>
      </c>
      <c r="S131" s="74" t="s">
        <v>523</v>
      </c>
      <c r="T131" s="74" t="s">
        <v>523</v>
      </c>
      <c r="U131" s="74" t="s">
        <v>523</v>
      </c>
      <c r="V131" s="74" t="s">
        <v>523</v>
      </c>
      <c r="W131" s="74" t="s">
        <v>523</v>
      </c>
      <c r="X131" s="74" t="s">
        <v>523</v>
      </c>
      <c r="Y131" s="74" t="s">
        <v>523</v>
      </c>
      <c r="Z131" s="74"/>
      <c r="AA131" s="74" t="s">
        <v>523</v>
      </c>
      <c r="AB131" s="74"/>
      <c r="AF131" s="75"/>
      <c r="AG131" s="76"/>
    </row>
    <row r="132" spans="1:33" x14ac:dyDescent="0.25">
      <c r="A132" s="54" t="s">
        <v>218</v>
      </c>
      <c r="B132" s="54" t="s">
        <v>219</v>
      </c>
      <c r="C132" s="15"/>
      <c r="D132" s="15"/>
      <c r="E132" s="15">
        <v>0</v>
      </c>
      <c r="F132" s="15">
        <v>14</v>
      </c>
      <c r="G132" s="15">
        <v>14</v>
      </c>
      <c r="H132" s="15">
        <v>15</v>
      </c>
      <c r="I132" s="15">
        <v>15</v>
      </c>
      <c r="J132" s="15">
        <v>15</v>
      </c>
      <c r="K132" s="15">
        <v>15.778</v>
      </c>
      <c r="L132" s="15">
        <v>15.545999999999999</v>
      </c>
      <c r="M132" s="15">
        <v>16.105</v>
      </c>
      <c r="N132" s="15">
        <v>15.661</v>
      </c>
      <c r="O132" s="15">
        <v>15.622</v>
      </c>
      <c r="P132" s="15">
        <v>14.763</v>
      </c>
      <c r="Q132" s="15">
        <v>18.048999999999999</v>
      </c>
      <c r="R132" s="15">
        <v>15.254</v>
      </c>
      <c r="S132" s="15">
        <v>16.39</v>
      </c>
      <c r="T132" s="15">
        <v>15.721</v>
      </c>
      <c r="U132" s="15">
        <v>14.896000000000001</v>
      </c>
      <c r="V132" s="15">
        <v>15.855</v>
      </c>
      <c r="W132" s="15">
        <v>17.007999999999999</v>
      </c>
      <c r="X132" s="15">
        <v>17.117999999999999</v>
      </c>
      <c r="Y132" s="15">
        <v>16.640999999999998</v>
      </c>
      <c r="Z132" s="15">
        <v>16.670000000000002</v>
      </c>
      <c r="AA132" s="15">
        <v>14.923999999999999</v>
      </c>
      <c r="AB132" s="15">
        <v>16.436</v>
      </c>
      <c r="AD132" s="54">
        <v>16.436</v>
      </c>
      <c r="AF132" s="27">
        <v>1.5120000000000005</v>
      </c>
      <c r="AG132" s="58">
        <v>0.10131332082551599</v>
      </c>
    </row>
    <row r="133" spans="1:33" x14ac:dyDescent="0.25">
      <c r="A133" s="54" t="s">
        <v>141</v>
      </c>
      <c r="B133" s="54" t="s">
        <v>141</v>
      </c>
      <c r="C133" s="15">
        <v>335</v>
      </c>
      <c r="D133" s="15">
        <v>329.71</v>
      </c>
      <c r="E133" s="15">
        <v>333</v>
      </c>
      <c r="F133" s="15">
        <v>324</v>
      </c>
      <c r="G133" s="15">
        <v>311.06099999999998</v>
      </c>
      <c r="H133" s="15">
        <v>353</v>
      </c>
      <c r="I133" s="15">
        <v>361</v>
      </c>
      <c r="J133" s="15">
        <v>386.18200000000002</v>
      </c>
      <c r="K133" s="15">
        <v>419.15300000000002</v>
      </c>
      <c r="L133" s="15">
        <v>441.16699999999997</v>
      </c>
      <c r="M133" s="15">
        <v>492</v>
      </c>
      <c r="N133" s="15">
        <v>508.5</v>
      </c>
      <c r="O133" s="15">
        <v>512.5</v>
      </c>
      <c r="P133" s="15">
        <v>523.70000000000005</v>
      </c>
      <c r="Q133" s="15">
        <v>608</v>
      </c>
      <c r="R133" s="15">
        <v>603</v>
      </c>
      <c r="S133" s="15">
        <v>565</v>
      </c>
      <c r="T133" s="15">
        <v>575</v>
      </c>
      <c r="U133" s="15">
        <v>524</v>
      </c>
      <c r="V133" s="15">
        <v>543</v>
      </c>
      <c r="W133" s="15">
        <v>572</v>
      </c>
      <c r="X133" s="15">
        <v>566</v>
      </c>
      <c r="Y133" s="15">
        <v>575</v>
      </c>
      <c r="Z133" s="15">
        <v>537.70000000000005</v>
      </c>
      <c r="AA133" s="15">
        <v>507.7</v>
      </c>
      <c r="AB133" s="15">
        <v>571.20000000000005</v>
      </c>
      <c r="AD133" s="54">
        <v>571.20000000000005</v>
      </c>
      <c r="AF133" s="27">
        <v>63.500000000000057</v>
      </c>
      <c r="AG133" s="58">
        <v>0.12507386251723471</v>
      </c>
    </row>
    <row r="134" spans="1:33" s="45" customFormat="1" x14ac:dyDescent="0.25">
      <c r="A134" s="45" t="s">
        <v>497</v>
      </c>
      <c r="B134" s="54" t="s">
        <v>497</v>
      </c>
      <c r="C134" s="38"/>
      <c r="D134" s="38"/>
      <c r="E134" s="38"/>
      <c r="F134" s="38"/>
      <c r="G134" s="38"/>
      <c r="H134" s="38"/>
      <c r="I134" s="38"/>
      <c r="J134" s="38"/>
      <c r="K134" s="38"/>
      <c r="L134" s="38"/>
      <c r="M134" s="38"/>
      <c r="N134" s="38"/>
      <c r="O134" s="38"/>
      <c r="P134" s="38"/>
      <c r="Q134" s="38"/>
      <c r="R134" s="38"/>
      <c r="S134" s="38">
        <v>11.189</v>
      </c>
      <c r="T134" s="38">
        <v>10.583</v>
      </c>
      <c r="U134" s="38">
        <v>10.4915</v>
      </c>
      <c r="V134" s="38">
        <v>10.4</v>
      </c>
      <c r="W134" s="38">
        <v>10</v>
      </c>
      <c r="X134" s="38">
        <v>10</v>
      </c>
      <c r="Y134" s="38">
        <v>10.9</v>
      </c>
      <c r="Z134" s="38">
        <v>10.9</v>
      </c>
      <c r="AA134" s="38">
        <v>9.9</v>
      </c>
      <c r="AB134" s="29">
        <v>10.9</v>
      </c>
      <c r="AF134" s="64">
        <v>1</v>
      </c>
      <c r="AG134" s="65">
        <v>0.10101010101010101</v>
      </c>
    </row>
    <row r="135" spans="1:33" x14ac:dyDescent="0.25">
      <c r="A135" s="54" t="s">
        <v>343</v>
      </c>
      <c r="B135" s="54" t="s">
        <v>343</v>
      </c>
      <c r="C135" s="15">
        <v>44.170999999999999</v>
      </c>
      <c r="D135" s="15">
        <v>42.444000000000003</v>
      </c>
      <c r="E135" s="15">
        <v>49.529000000000003</v>
      </c>
      <c r="F135" s="15">
        <v>49.372</v>
      </c>
      <c r="G135" s="15">
        <v>47</v>
      </c>
      <c r="H135" s="15">
        <v>50</v>
      </c>
      <c r="I135" s="15">
        <v>52</v>
      </c>
      <c r="J135" s="15">
        <v>45.12</v>
      </c>
      <c r="K135" s="15">
        <v>45.944000000000003</v>
      </c>
      <c r="L135" s="15">
        <v>45.944000000000003</v>
      </c>
      <c r="M135" s="15">
        <v>49.8</v>
      </c>
      <c r="N135" s="15">
        <v>53.9</v>
      </c>
      <c r="O135" s="15">
        <v>53.4</v>
      </c>
      <c r="P135" s="15">
        <v>56.2</v>
      </c>
      <c r="Q135" s="15">
        <v>64</v>
      </c>
      <c r="R135" s="15">
        <v>56.1</v>
      </c>
      <c r="S135" s="15">
        <v>60</v>
      </c>
      <c r="T135" s="15">
        <v>55.4</v>
      </c>
      <c r="U135" s="15">
        <v>54.03</v>
      </c>
      <c r="V135" s="15">
        <v>52.3</v>
      </c>
      <c r="W135" s="15">
        <v>57.6</v>
      </c>
      <c r="X135" s="15">
        <v>56.7</v>
      </c>
      <c r="Y135" s="15">
        <v>56</v>
      </c>
      <c r="Z135" s="15">
        <v>57.280999999999999</v>
      </c>
      <c r="AA135" s="32">
        <v>51.9</v>
      </c>
      <c r="AB135" s="15">
        <v>60.2</v>
      </c>
      <c r="AD135" s="54">
        <v>60.2</v>
      </c>
      <c r="AF135" s="27">
        <v>8.3000000000000043</v>
      </c>
      <c r="AG135" s="58">
        <v>0.15992292870905597</v>
      </c>
    </row>
    <row r="136" spans="1:33" s="50" customFormat="1" x14ac:dyDescent="0.25">
      <c r="A136" s="50" t="s">
        <v>252</v>
      </c>
      <c r="B136" s="54" t="s">
        <v>251</v>
      </c>
      <c r="C136" s="74"/>
      <c r="D136" s="74"/>
      <c r="E136" s="74"/>
      <c r="F136" s="74"/>
      <c r="G136" s="74"/>
      <c r="H136" s="74"/>
      <c r="I136" s="74"/>
      <c r="J136" s="74"/>
      <c r="K136" s="74">
        <v>0</v>
      </c>
      <c r="L136" s="74">
        <v>25.282</v>
      </c>
      <c r="M136" s="74">
        <v>7.9</v>
      </c>
      <c r="N136" s="74">
        <v>24.410000000000004</v>
      </c>
      <c r="O136" s="74">
        <v>1</v>
      </c>
      <c r="P136" s="74">
        <v>31.8</v>
      </c>
      <c r="Q136" s="74">
        <v>26.14</v>
      </c>
      <c r="R136" s="74">
        <v>35.6</v>
      </c>
      <c r="S136" s="74" t="s">
        <v>523</v>
      </c>
      <c r="T136" s="74" t="s">
        <v>523</v>
      </c>
      <c r="U136" s="74" t="s">
        <v>523</v>
      </c>
      <c r="V136" s="74" t="s">
        <v>523</v>
      </c>
      <c r="W136" s="74" t="s">
        <v>523</v>
      </c>
      <c r="X136" s="74" t="s">
        <v>523</v>
      </c>
      <c r="Y136" s="74" t="s">
        <v>523</v>
      </c>
      <c r="Z136" s="74"/>
      <c r="AA136" s="74" t="s">
        <v>523</v>
      </c>
      <c r="AB136" s="74"/>
      <c r="AF136" s="75"/>
      <c r="AG136" s="76"/>
    </row>
    <row r="137" spans="1:33" x14ac:dyDescent="0.25">
      <c r="A137" s="54" t="s">
        <v>64</v>
      </c>
      <c r="B137" s="54" t="s">
        <v>64</v>
      </c>
      <c r="C137" s="15"/>
      <c r="D137" s="15"/>
      <c r="E137" s="15">
        <v>0</v>
      </c>
      <c r="F137" s="15">
        <v>6</v>
      </c>
      <c r="G137" s="15">
        <v>6</v>
      </c>
      <c r="H137" s="15">
        <v>6</v>
      </c>
      <c r="I137" s="15">
        <v>6.6</v>
      </c>
      <c r="J137" s="15">
        <v>6.74</v>
      </c>
      <c r="K137" s="15">
        <v>4.5242186855000721</v>
      </c>
      <c r="L137" s="15">
        <v>4.5242186855000721</v>
      </c>
      <c r="M137" s="15">
        <v>6.04</v>
      </c>
      <c r="N137" s="15">
        <v>7.5</v>
      </c>
      <c r="O137" s="15">
        <v>6.6</v>
      </c>
      <c r="P137" s="15">
        <v>7</v>
      </c>
      <c r="Q137" s="15">
        <v>8.1</v>
      </c>
      <c r="R137" s="29">
        <v>8.0500000000000007</v>
      </c>
      <c r="S137" s="15">
        <v>8</v>
      </c>
      <c r="T137" s="15">
        <v>7.5</v>
      </c>
      <c r="U137" s="32">
        <v>7.3</v>
      </c>
      <c r="V137" s="15">
        <v>7.3</v>
      </c>
      <c r="W137" s="15">
        <v>7.6</v>
      </c>
      <c r="X137" s="15">
        <v>7.7</v>
      </c>
      <c r="Y137" s="15">
        <v>7.8</v>
      </c>
      <c r="Z137" s="15">
        <v>7.6479999999999997</v>
      </c>
      <c r="AA137" s="15">
        <v>6.7</v>
      </c>
      <c r="AB137" s="15">
        <v>7.6870000000000003</v>
      </c>
      <c r="AD137" s="54">
        <v>7.6870000000000003</v>
      </c>
      <c r="AF137" s="27">
        <v>0.9870000000000001</v>
      </c>
      <c r="AG137" s="58">
        <v>0.14731343283582091</v>
      </c>
    </row>
    <row r="138" spans="1:33" x14ac:dyDescent="0.25">
      <c r="A138" s="54" t="s">
        <v>144</v>
      </c>
      <c r="B138" s="54" t="s">
        <v>144</v>
      </c>
      <c r="C138" s="15">
        <v>59</v>
      </c>
      <c r="D138" s="15">
        <v>54.54</v>
      </c>
      <c r="E138" s="15">
        <v>55</v>
      </c>
      <c r="F138" s="15">
        <v>60</v>
      </c>
      <c r="G138" s="29">
        <v>62.075499999999998</v>
      </c>
      <c r="H138" s="15">
        <v>64.150999999999996</v>
      </c>
      <c r="I138" s="15">
        <v>64.150999999999996</v>
      </c>
      <c r="J138" s="15">
        <v>63</v>
      </c>
      <c r="K138" s="15">
        <v>64</v>
      </c>
      <c r="L138" s="15">
        <v>56.8</v>
      </c>
      <c r="M138" s="15">
        <v>59.4</v>
      </c>
      <c r="N138" s="15">
        <v>60.77</v>
      </c>
      <c r="O138" s="15">
        <v>60.447000000000003</v>
      </c>
      <c r="P138" s="15">
        <v>65.206999999999994</v>
      </c>
      <c r="Q138" s="32">
        <v>74.5</v>
      </c>
      <c r="R138" s="15">
        <v>60.3</v>
      </c>
      <c r="S138" s="15">
        <v>61</v>
      </c>
      <c r="T138" s="15">
        <v>61.8</v>
      </c>
      <c r="U138" s="15">
        <v>55.8</v>
      </c>
      <c r="V138" s="15">
        <v>56.4</v>
      </c>
      <c r="W138" s="15">
        <v>60.2</v>
      </c>
      <c r="X138" s="35">
        <v>57.5</v>
      </c>
      <c r="Y138" s="15">
        <v>56.1</v>
      </c>
      <c r="Z138" s="15">
        <v>55.9</v>
      </c>
      <c r="AA138" s="15">
        <v>50.1</v>
      </c>
      <c r="AB138" s="15">
        <v>58.4</v>
      </c>
      <c r="AD138" s="54">
        <v>58.4</v>
      </c>
      <c r="AF138" s="27">
        <v>8.2999999999999972</v>
      </c>
      <c r="AG138" s="58">
        <v>0.16566866267465064</v>
      </c>
    </row>
    <row r="139" spans="1:33" s="45" customFormat="1" x14ac:dyDescent="0.25">
      <c r="A139" s="104" t="s">
        <v>16</v>
      </c>
      <c r="B139" s="54" t="s">
        <v>494</v>
      </c>
      <c r="C139" s="38">
        <v>0</v>
      </c>
      <c r="D139" s="38">
        <v>3.41</v>
      </c>
      <c r="E139" s="38">
        <v>4</v>
      </c>
      <c r="F139" s="38">
        <v>0</v>
      </c>
      <c r="G139" s="38"/>
      <c r="H139" s="38"/>
      <c r="I139" s="38"/>
      <c r="J139" s="38"/>
      <c r="K139" s="38"/>
      <c r="L139" s="38"/>
      <c r="M139" s="38"/>
      <c r="N139" s="38"/>
      <c r="O139" s="38"/>
      <c r="P139" s="38">
        <v>0</v>
      </c>
      <c r="Q139" s="38">
        <v>4.3</v>
      </c>
      <c r="R139" s="38">
        <v>3.6</v>
      </c>
      <c r="S139" s="38">
        <v>3.8</v>
      </c>
      <c r="T139" s="38">
        <v>3.7</v>
      </c>
      <c r="U139" s="38">
        <v>3.42</v>
      </c>
      <c r="V139" s="38">
        <v>3.3740000000000001</v>
      </c>
      <c r="W139" s="38">
        <v>3.3959999999999999</v>
      </c>
      <c r="X139" s="38">
        <v>3.6</v>
      </c>
      <c r="Y139" s="38">
        <v>3.2</v>
      </c>
      <c r="Z139" s="38">
        <v>3.2</v>
      </c>
      <c r="AA139" s="38">
        <v>2.9</v>
      </c>
      <c r="AB139" s="29">
        <v>3.2</v>
      </c>
      <c r="AC139" s="54"/>
      <c r="AD139" s="54"/>
      <c r="AF139" s="27">
        <v>0.30000000000000027</v>
      </c>
      <c r="AG139" s="58">
        <v>0.10344827586206906</v>
      </c>
    </row>
    <row r="140" spans="1:33" x14ac:dyDescent="0.25">
      <c r="A140" s="54" t="s">
        <v>371</v>
      </c>
      <c r="B140" s="54" t="s">
        <v>371</v>
      </c>
      <c r="C140" s="15">
        <v>1022</v>
      </c>
      <c r="D140" s="15">
        <v>927.42</v>
      </c>
      <c r="E140" s="15">
        <v>918</v>
      </c>
      <c r="F140" s="15">
        <v>892</v>
      </c>
      <c r="G140" s="15">
        <v>847</v>
      </c>
      <c r="H140" s="15">
        <v>932</v>
      </c>
      <c r="I140" s="15">
        <v>914.2</v>
      </c>
      <c r="J140" s="15">
        <v>913</v>
      </c>
      <c r="K140" s="15">
        <v>899.33399999999995</v>
      </c>
      <c r="L140" s="15">
        <v>875.3</v>
      </c>
      <c r="M140" s="15">
        <v>839.15899999999999</v>
      </c>
      <c r="N140" s="15">
        <v>839.15899999999999</v>
      </c>
      <c r="O140" s="15">
        <v>843.97</v>
      </c>
      <c r="P140" s="15">
        <v>878.83</v>
      </c>
      <c r="Q140" s="15">
        <v>1030.3</v>
      </c>
      <c r="R140" s="15">
        <v>984.4</v>
      </c>
      <c r="S140" s="15">
        <v>900</v>
      </c>
      <c r="T140" s="15">
        <v>887.5</v>
      </c>
      <c r="U140" s="15">
        <v>786.86800000000005</v>
      </c>
      <c r="V140" s="15">
        <v>830.93899999999996</v>
      </c>
      <c r="W140" s="15">
        <v>874</v>
      </c>
      <c r="X140" s="15">
        <v>887.22599999999989</v>
      </c>
      <c r="Y140" s="15">
        <v>868.56</v>
      </c>
      <c r="Z140" s="15">
        <v>854</v>
      </c>
      <c r="AA140" s="15">
        <v>929</v>
      </c>
      <c r="AB140" s="15">
        <v>906.88547299999993</v>
      </c>
      <c r="AD140" s="54">
        <v>906.88547299999993</v>
      </c>
      <c r="AF140" s="27">
        <v>-22.114527000000066</v>
      </c>
      <c r="AG140" s="58">
        <v>-2.3804657696447865E-2</v>
      </c>
    </row>
    <row r="141" spans="1:33" x14ac:dyDescent="0.25">
      <c r="A141" s="54" t="s">
        <v>133</v>
      </c>
      <c r="B141" s="54" t="s">
        <v>133</v>
      </c>
      <c r="C141" s="15">
        <v>16</v>
      </c>
      <c r="D141" s="15">
        <v>14.76</v>
      </c>
      <c r="E141" s="15">
        <v>14</v>
      </c>
      <c r="F141" s="15">
        <v>13</v>
      </c>
      <c r="G141" s="15">
        <v>13</v>
      </c>
      <c r="H141" s="15">
        <v>13</v>
      </c>
      <c r="I141" s="15"/>
      <c r="J141" s="15"/>
      <c r="K141" s="15"/>
      <c r="L141" s="15">
        <v>13.429014455099828</v>
      </c>
      <c r="M141" s="15">
        <v>12.1</v>
      </c>
      <c r="N141" s="15">
        <v>12.3</v>
      </c>
      <c r="O141" s="15">
        <v>11.5</v>
      </c>
      <c r="P141" s="15">
        <v>13.4</v>
      </c>
      <c r="Q141" s="15">
        <v>13.7</v>
      </c>
      <c r="R141" s="15">
        <v>12.1</v>
      </c>
      <c r="S141" s="15">
        <v>12.5</v>
      </c>
      <c r="T141" s="15">
        <v>12.3</v>
      </c>
      <c r="U141" s="15">
        <v>11.5</v>
      </c>
      <c r="V141" s="15">
        <v>11.4</v>
      </c>
      <c r="W141" s="15">
        <v>11.87</v>
      </c>
      <c r="X141" s="15">
        <v>12.173999999999999</v>
      </c>
      <c r="Y141" s="15">
        <v>11.819000000000001</v>
      </c>
      <c r="Z141" s="15">
        <v>10.939</v>
      </c>
      <c r="AA141" s="15">
        <v>10.696999999999999</v>
      </c>
      <c r="AB141" s="15">
        <v>12.217000000000001</v>
      </c>
      <c r="AD141" s="54">
        <v>12.217000000000001</v>
      </c>
      <c r="AF141" s="27">
        <v>1.5200000000000014</v>
      </c>
      <c r="AG141" s="58">
        <v>0.14209591474245128</v>
      </c>
    </row>
    <row r="142" spans="1:33" s="77" customFormat="1" x14ac:dyDescent="0.25">
      <c r="A142" s="77" t="s">
        <v>130</v>
      </c>
      <c r="B142" s="54"/>
      <c r="C142" s="78"/>
      <c r="D142" s="78"/>
      <c r="E142" s="78"/>
      <c r="F142" s="78"/>
      <c r="G142" s="78"/>
      <c r="H142" s="78"/>
      <c r="I142" s="78"/>
      <c r="J142" s="78"/>
      <c r="K142" s="78"/>
      <c r="L142" s="78">
        <v>0</v>
      </c>
      <c r="M142" s="78">
        <v>3.9</v>
      </c>
      <c r="N142" s="78">
        <v>3.87</v>
      </c>
      <c r="O142" s="78">
        <v>3.7</v>
      </c>
      <c r="P142" s="78">
        <v>4.0419999999999998</v>
      </c>
      <c r="Q142" s="78">
        <v>4.6529999999999996</v>
      </c>
      <c r="R142" s="78">
        <v>4.2839999999999998</v>
      </c>
      <c r="S142" s="78" t="s">
        <v>523</v>
      </c>
      <c r="T142" s="78" t="s">
        <v>523</v>
      </c>
      <c r="U142" s="78" t="s">
        <v>523</v>
      </c>
      <c r="V142" s="78" t="s">
        <v>523</v>
      </c>
      <c r="W142" s="78" t="s">
        <v>523</v>
      </c>
      <c r="X142" s="78" t="s">
        <v>523</v>
      </c>
      <c r="Y142" s="78" t="s">
        <v>523</v>
      </c>
      <c r="Z142" s="78"/>
      <c r="AA142" s="78" t="s">
        <v>523</v>
      </c>
      <c r="AB142" s="74"/>
      <c r="AC142" s="50"/>
      <c r="AD142" s="50"/>
      <c r="AF142" s="75"/>
      <c r="AG142" s="76"/>
    </row>
    <row r="143" spans="1:33" x14ac:dyDescent="0.25">
      <c r="A143" s="54" t="s">
        <v>563</v>
      </c>
      <c r="B143" s="54" t="s">
        <v>185</v>
      </c>
      <c r="C143" s="15"/>
      <c r="D143" s="15"/>
      <c r="E143" s="15"/>
      <c r="F143" s="15"/>
      <c r="G143" s="15"/>
      <c r="H143" s="15"/>
      <c r="I143" s="15"/>
      <c r="J143" s="15"/>
      <c r="K143" s="15"/>
      <c r="L143" s="15"/>
      <c r="M143" s="15"/>
      <c r="N143" s="15"/>
      <c r="O143" s="15"/>
      <c r="P143" s="15"/>
      <c r="Q143" s="15"/>
      <c r="R143" s="15"/>
      <c r="S143" s="15">
        <v>3.9</v>
      </c>
      <c r="T143" s="15">
        <v>3.5</v>
      </c>
      <c r="U143" s="15">
        <v>2.9</v>
      </c>
      <c r="V143" s="15">
        <v>3.1</v>
      </c>
      <c r="W143" s="15">
        <v>3.7</v>
      </c>
      <c r="X143" s="32">
        <v>4</v>
      </c>
      <c r="Y143" s="15">
        <v>4</v>
      </c>
      <c r="Z143" s="38">
        <v>3.6</v>
      </c>
      <c r="AA143" s="38">
        <v>3.0999999999999996</v>
      </c>
      <c r="AB143" s="15">
        <v>3.7440000000000002</v>
      </c>
      <c r="AD143" s="54">
        <v>3.7440000000000002</v>
      </c>
      <c r="AF143" s="27">
        <v>0.64400000000000057</v>
      </c>
      <c r="AG143" s="58">
        <v>0.20774193548387118</v>
      </c>
    </row>
    <row r="144" spans="1:33" x14ac:dyDescent="0.25">
      <c r="A144" s="54" t="s">
        <v>439</v>
      </c>
      <c r="B144" s="54" t="s">
        <v>439</v>
      </c>
      <c r="C144" s="15"/>
      <c r="D144" s="15"/>
      <c r="E144" s="15"/>
      <c r="F144" s="15"/>
      <c r="G144" s="15"/>
      <c r="H144" s="15"/>
      <c r="I144" s="15"/>
      <c r="J144" s="15"/>
      <c r="K144" s="15"/>
      <c r="L144" s="15"/>
      <c r="M144" s="15"/>
      <c r="N144" s="15"/>
      <c r="O144" s="15"/>
      <c r="P144" s="15"/>
      <c r="Q144" s="15"/>
      <c r="R144" s="15"/>
      <c r="S144" s="15">
        <v>20</v>
      </c>
      <c r="T144" s="15">
        <v>20.100000000000001</v>
      </c>
      <c r="U144" s="15">
        <v>17.399999999999999</v>
      </c>
      <c r="V144" s="15">
        <v>17.3</v>
      </c>
      <c r="W144" s="15">
        <v>18.7</v>
      </c>
      <c r="X144" s="15">
        <v>18.353999999999999</v>
      </c>
      <c r="Y144" s="15">
        <v>18.896000000000001</v>
      </c>
      <c r="Z144" s="15">
        <v>18.5</v>
      </c>
      <c r="AA144" s="38">
        <v>17.399999999999999</v>
      </c>
      <c r="AB144" s="29">
        <v>18.5</v>
      </c>
      <c r="AF144" s="27">
        <v>1.1000000000000014</v>
      </c>
      <c r="AG144" s="58">
        <v>6.321839080459779E-2</v>
      </c>
    </row>
    <row r="145" spans="1:33" x14ac:dyDescent="0.25">
      <c r="A145" s="54" t="s">
        <v>131</v>
      </c>
      <c r="B145" s="54" t="s">
        <v>437</v>
      </c>
      <c r="C145" s="15"/>
      <c r="D145" s="15"/>
      <c r="E145" s="15"/>
      <c r="F145" s="15"/>
      <c r="G145" s="15"/>
      <c r="H145" s="15"/>
      <c r="I145" s="15"/>
      <c r="J145" s="15"/>
      <c r="K145" s="15"/>
      <c r="L145" s="15">
        <v>0</v>
      </c>
      <c r="M145" s="15">
        <v>1.9</v>
      </c>
      <c r="N145" s="15">
        <v>1.7789999999999999</v>
      </c>
      <c r="O145" s="15">
        <v>3.52</v>
      </c>
      <c r="P145" s="15">
        <v>4.5590000000000002</v>
      </c>
      <c r="Q145" s="15">
        <v>5.1820000000000004</v>
      </c>
      <c r="R145" s="15">
        <v>4.9039999999999999</v>
      </c>
      <c r="S145" s="15">
        <v>4.6399999999999997</v>
      </c>
      <c r="T145" s="15">
        <v>4.5449999999999999</v>
      </c>
      <c r="U145" s="15">
        <v>3.976</v>
      </c>
      <c r="V145" s="15">
        <v>3.984</v>
      </c>
      <c r="W145" s="15">
        <v>4.3209999999999997</v>
      </c>
      <c r="X145" s="15">
        <v>4.1779999999999999</v>
      </c>
      <c r="Y145" s="15">
        <v>4.367</v>
      </c>
      <c r="Z145" s="15">
        <v>4.1779999999999999</v>
      </c>
      <c r="AA145" s="15">
        <v>3.8929999999999998</v>
      </c>
      <c r="AB145" s="15">
        <v>4.5289999999999999</v>
      </c>
      <c r="AD145" s="54">
        <v>4.5289999999999999</v>
      </c>
      <c r="AF145" s="27">
        <v>0.63600000000000012</v>
      </c>
      <c r="AG145" s="58">
        <v>0.16337015155407145</v>
      </c>
    </row>
    <row r="146" spans="1:33" x14ac:dyDescent="0.25">
      <c r="A146" s="54" t="s">
        <v>147</v>
      </c>
      <c r="B146" s="54" t="s">
        <v>147</v>
      </c>
      <c r="C146" s="15"/>
      <c r="D146" s="15"/>
      <c r="E146" s="15"/>
      <c r="F146" s="15">
        <v>2</v>
      </c>
      <c r="G146" s="15">
        <v>11</v>
      </c>
      <c r="H146" s="15">
        <v>18</v>
      </c>
      <c r="I146" s="15">
        <v>19.666</v>
      </c>
      <c r="J146" s="15">
        <v>22.254000000000001</v>
      </c>
      <c r="K146" s="15">
        <v>24.167999999999999</v>
      </c>
      <c r="L146" s="15">
        <v>24.167999999999999</v>
      </c>
      <c r="M146" s="15">
        <v>25.939</v>
      </c>
      <c r="N146" s="15">
        <v>26.885999999999999</v>
      </c>
      <c r="O146" s="15">
        <v>27.155999999999999</v>
      </c>
      <c r="P146" s="15">
        <v>30.161000000000001</v>
      </c>
      <c r="Q146" s="15">
        <v>35.926000000000002</v>
      </c>
      <c r="R146" s="15">
        <v>29.63</v>
      </c>
      <c r="S146" s="15">
        <v>32</v>
      </c>
      <c r="T146" s="15">
        <v>31.946999999999999</v>
      </c>
      <c r="U146" s="15">
        <v>30.33</v>
      </c>
      <c r="V146" s="15">
        <v>31.198</v>
      </c>
      <c r="W146" s="15">
        <v>33.771999999999998</v>
      </c>
      <c r="X146" s="15">
        <v>33.956000000000003</v>
      </c>
      <c r="Y146" s="15">
        <v>33.927999999999997</v>
      </c>
      <c r="Z146" s="15">
        <v>32.500999999999998</v>
      </c>
      <c r="AA146" s="15">
        <v>30.108000000000001</v>
      </c>
      <c r="AB146" s="15">
        <v>35.962000000000003</v>
      </c>
      <c r="AD146" s="54">
        <v>35.962000000000003</v>
      </c>
      <c r="AF146" s="27">
        <v>5.8540000000000028</v>
      </c>
      <c r="AG146" s="58">
        <v>0.19443337318984996</v>
      </c>
    </row>
    <row r="147" spans="1:33" x14ac:dyDescent="0.25">
      <c r="A147" s="105" t="s">
        <v>397</v>
      </c>
      <c r="B147" s="54" t="s">
        <v>370</v>
      </c>
      <c r="C147" s="16">
        <v>1.8879999999999999</v>
      </c>
      <c r="D147" s="15"/>
      <c r="E147" s="15"/>
      <c r="F147" s="15"/>
      <c r="G147" s="15"/>
      <c r="H147" s="15"/>
      <c r="I147" s="15"/>
      <c r="J147" s="15"/>
      <c r="K147" s="15"/>
      <c r="L147" s="15"/>
      <c r="M147" s="15"/>
      <c r="N147" s="15"/>
      <c r="O147" s="15"/>
      <c r="P147" s="15"/>
      <c r="Q147" s="15">
        <v>1.8879999999999999</v>
      </c>
      <c r="R147" s="15">
        <v>1.6739999999999999</v>
      </c>
      <c r="S147" s="15">
        <v>1.9</v>
      </c>
      <c r="T147" s="15">
        <v>1.8280000000000001</v>
      </c>
      <c r="U147" s="15">
        <v>1.58</v>
      </c>
      <c r="V147" s="15">
        <v>1.7</v>
      </c>
      <c r="W147" s="15">
        <v>1.754</v>
      </c>
      <c r="X147" s="15">
        <v>1.76</v>
      </c>
      <c r="Y147" s="15">
        <v>1.661</v>
      </c>
      <c r="Z147" s="15">
        <v>0.70899999999999996</v>
      </c>
      <c r="AA147" s="15">
        <v>1.6619999999999999</v>
      </c>
      <c r="AB147" s="15">
        <v>1.9850000000000001</v>
      </c>
      <c r="AD147" s="54">
        <v>1.9850000000000001</v>
      </c>
      <c r="AF147" s="27">
        <v>0.32300000000000018</v>
      </c>
      <c r="AG147" s="58">
        <v>0.1943441636582432</v>
      </c>
    </row>
    <row r="148" spans="1:33" s="59" customFormat="1" x14ac:dyDescent="0.25">
      <c r="A148" s="59" t="s">
        <v>115</v>
      </c>
      <c r="B148" s="54" t="s">
        <v>115</v>
      </c>
      <c r="C148" s="32"/>
      <c r="D148" s="32"/>
      <c r="E148" s="32">
        <v>79</v>
      </c>
      <c r="F148" s="32">
        <v>71</v>
      </c>
      <c r="G148" s="32">
        <v>65</v>
      </c>
      <c r="H148" s="32">
        <v>82</v>
      </c>
      <c r="I148" s="32">
        <v>84</v>
      </c>
      <c r="J148" s="32">
        <v>85.784000000000006</v>
      </c>
      <c r="K148" s="32">
        <v>0</v>
      </c>
      <c r="L148" s="32">
        <v>121.64700000000001</v>
      </c>
      <c r="M148" s="32">
        <v>124</v>
      </c>
      <c r="N148" s="32">
        <v>129.9</v>
      </c>
      <c r="O148" s="32">
        <v>123</v>
      </c>
      <c r="P148" s="32">
        <v>136</v>
      </c>
      <c r="Q148" s="32">
        <v>124.8</v>
      </c>
      <c r="R148" s="32">
        <v>63.277000000000001</v>
      </c>
      <c r="S148" s="32">
        <v>115</v>
      </c>
      <c r="T148" s="32">
        <v>106.328</v>
      </c>
      <c r="U148" s="32">
        <v>67.715000000000003</v>
      </c>
      <c r="V148" s="32">
        <v>64.525000000000006</v>
      </c>
      <c r="W148" s="32">
        <v>67.998000000000005</v>
      </c>
      <c r="X148" s="32">
        <v>66.292000000000002</v>
      </c>
      <c r="Y148" s="32">
        <v>97.2</v>
      </c>
      <c r="Z148" s="32">
        <v>91.6</v>
      </c>
      <c r="AA148" s="29">
        <v>94.4</v>
      </c>
      <c r="AB148" s="15">
        <v>42.076999999999998</v>
      </c>
      <c r="AD148" s="54">
        <v>42.076999999999998</v>
      </c>
      <c r="AF148" s="27">
        <v>-52.323000000000008</v>
      </c>
      <c r="AG148" s="58">
        <v>-0.55426906779661023</v>
      </c>
    </row>
    <row r="149" spans="1:33" s="50" customFormat="1" x14ac:dyDescent="0.25">
      <c r="A149" s="50" t="s">
        <v>323</v>
      </c>
      <c r="B149" s="54" t="s">
        <v>322</v>
      </c>
      <c r="C149" s="74"/>
      <c r="D149" s="74"/>
      <c r="E149" s="74"/>
      <c r="F149" s="74"/>
      <c r="G149" s="74"/>
      <c r="H149" s="74"/>
      <c r="I149" s="74">
        <v>0</v>
      </c>
      <c r="J149" s="74">
        <v>46.146000000000001</v>
      </c>
      <c r="K149" s="74">
        <v>49.454000000000001</v>
      </c>
      <c r="L149" s="74">
        <v>57.061</v>
      </c>
      <c r="M149" s="74">
        <v>51.991</v>
      </c>
      <c r="N149" s="74">
        <v>56.475999999999999</v>
      </c>
      <c r="O149" s="74">
        <v>51.518000000000001</v>
      </c>
      <c r="P149" s="74">
        <v>27.178999999999998</v>
      </c>
      <c r="Q149" s="74">
        <v>0</v>
      </c>
      <c r="R149" s="74">
        <v>0</v>
      </c>
      <c r="S149" s="74" t="s">
        <v>523</v>
      </c>
      <c r="T149" s="74" t="s">
        <v>523</v>
      </c>
      <c r="U149" s="74" t="s">
        <v>523</v>
      </c>
      <c r="V149" s="74" t="s">
        <v>523</v>
      </c>
      <c r="W149" s="74" t="s">
        <v>523</v>
      </c>
      <c r="X149" s="74" t="s">
        <v>523</v>
      </c>
      <c r="Y149" s="74" t="s">
        <v>523</v>
      </c>
      <c r="Z149" s="74"/>
      <c r="AA149" s="74" t="s">
        <v>523</v>
      </c>
      <c r="AB149" s="74"/>
      <c r="AF149" s="75"/>
      <c r="AG149" s="76"/>
    </row>
    <row r="150" spans="1:33" x14ac:dyDescent="0.25">
      <c r="A150" s="54" t="s">
        <v>347</v>
      </c>
      <c r="B150" s="54" t="s">
        <v>346</v>
      </c>
      <c r="C150" s="15"/>
      <c r="D150" s="15"/>
      <c r="E150" s="15"/>
      <c r="F150" s="15"/>
      <c r="G150" s="15"/>
      <c r="H150" s="15"/>
      <c r="I150" s="15"/>
      <c r="J150" s="15"/>
      <c r="K150" s="15"/>
      <c r="L150" s="15">
        <v>0</v>
      </c>
      <c r="M150" s="15">
        <v>3</v>
      </c>
      <c r="N150" s="15">
        <v>2.9580000000000002</v>
      </c>
      <c r="O150" s="15">
        <v>3.5</v>
      </c>
      <c r="P150" s="15">
        <v>3.7370000000000001</v>
      </c>
      <c r="Q150" s="15">
        <v>4.4379999999999997</v>
      </c>
      <c r="R150" s="15">
        <v>3.5739999999999998</v>
      </c>
      <c r="S150" s="15">
        <v>3.74</v>
      </c>
      <c r="T150" s="15">
        <v>3.7</v>
      </c>
      <c r="U150" s="15">
        <v>3.3</v>
      </c>
      <c r="V150" s="15">
        <v>3.8</v>
      </c>
      <c r="W150" s="15">
        <v>3.9</v>
      </c>
      <c r="X150" s="15">
        <v>4</v>
      </c>
      <c r="Y150" s="15">
        <v>4.2</v>
      </c>
      <c r="Z150" s="15">
        <v>4.1470000000000002</v>
      </c>
      <c r="AA150" s="15">
        <v>3.7589999999999999</v>
      </c>
      <c r="AB150" s="15">
        <v>4.4009999999999998</v>
      </c>
      <c r="AD150" s="54">
        <v>4.4009999999999998</v>
      </c>
      <c r="AF150" s="27">
        <v>0.6419999999999999</v>
      </c>
      <c r="AG150" s="58">
        <v>0.1707901037509976</v>
      </c>
    </row>
    <row r="151" spans="1:33" s="45" customFormat="1" x14ac:dyDescent="0.25">
      <c r="A151" s="59" t="s">
        <v>18</v>
      </c>
      <c r="B151" s="54" t="s">
        <v>117</v>
      </c>
      <c r="C151" s="38"/>
      <c r="D151" s="38"/>
      <c r="E151" s="38"/>
      <c r="F151" s="38"/>
      <c r="G151" s="38"/>
      <c r="H151" s="38"/>
      <c r="I151" s="38"/>
      <c r="J151" s="38"/>
      <c r="K151" s="38">
        <v>0</v>
      </c>
      <c r="L151" s="38">
        <v>19.848231995666833</v>
      </c>
      <c r="M151" s="38">
        <v>34.177</v>
      </c>
      <c r="N151" s="38">
        <v>33.700000000000003</v>
      </c>
      <c r="O151" s="38">
        <v>0</v>
      </c>
      <c r="P151" s="38">
        <v>7.0110000000000001</v>
      </c>
      <c r="Q151" s="38">
        <v>8.3000000000000007</v>
      </c>
      <c r="R151" s="38">
        <v>7.4</v>
      </c>
      <c r="S151" s="38">
        <v>8.6999999999999993</v>
      </c>
      <c r="T151" s="38">
        <v>8.5</v>
      </c>
      <c r="U151" s="38">
        <v>7.7</v>
      </c>
      <c r="V151" s="38">
        <v>7.6</v>
      </c>
      <c r="W151" s="38">
        <v>8.1</v>
      </c>
      <c r="X151" s="38">
        <v>8.1999999999999993</v>
      </c>
      <c r="Y151" s="38">
        <v>7.4</v>
      </c>
      <c r="Z151" s="38">
        <v>8</v>
      </c>
      <c r="AA151" s="32">
        <v>7.5990000000000002</v>
      </c>
      <c r="AB151" s="15">
        <v>8.3450000000000006</v>
      </c>
      <c r="AC151" s="54"/>
      <c r="AD151" s="54">
        <v>8.3450000000000006</v>
      </c>
      <c r="AF151" s="27">
        <v>0.74600000000000044</v>
      </c>
      <c r="AG151" s="58">
        <v>9.8170811948940701E-2</v>
      </c>
    </row>
    <row r="152" spans="1:33" x14ac:dyDescent="0.25">
      <c r="A152" s="54" t="s">
        <v>179</v>
      </c>
      <c r="B152" s="54" t="s">
        <v>201</v>
      </c>
      <c r="C152" s="15"/>
      <c r="D152" s="15"/>
      <c r="E152" s="15"/>
      <c r="F152" s="15"/>
      <c r="G152" s="15"/>
      <c r="H152" s="15"/>
      <c r="I152" s="15"/>
      <c r="J152" s="15"/>
      <c r="K152" s="15"/>
      <c r="L152" s="15">
        <v>0</v>
      </c>
      <c r="M152" s="15">
        <v>6.3070000000000004</v>
      </c>
      <c r="N152" s="15">
        <v>6.3070000000000004</v>
      </c>
      <c r="O152" s="29">
        <v>6.3070000000000004</v>
      </c>
      <c r="P152" s="15">
        <v>6.3070000000000004</v>
      </c>
      <c r="Q152" s="15">
        <v>7.7779999999999996</v>
      </c>
      <c r="R152" s="15">
        <v>6.1749999999999998</v>
      </c>
      <c r="S152" s="15">
        <v>6.77</v>
      </c>
      <c r="T152" s="15">
        <v>6.2610000000000001</v>
      </c>
      <c r="U152" s="15">
        <v>6.5030000000000001</v>
      </c>
      <c r="V152" s="15">
        <v>5.7140000000000004</v>
      </c>
      <c r="W152" s="15">
        <v>5.8639999999999999</v>
      </c>
      <c r="X152" s="15">
        <v>5.65</v>
      </c>
      <c r="Y152" s="15">
        <v>5.46</v>
      </c>
      <c r="Z152" s="15">
        <v>5.17</v>
      </c>
      <c r="AA152" s="15">
        <v>5.05</v>
      </c>
      <c r="AB152" s="15">
        <v>6.21</v>
      </c>
      <c r="AD152" s="54">
        <v>6.21</v>
      </c>
      <c r="AF152" s="27">
        <v>1.1600000000000001</v>
      </c>
      <c r="AG152" s="58">
        <v>0.22970297029702974</v>
      </c>
    </row>
    <row r="153" spans="1:33" s="77" customFormat="1" x14ac:dyDescent="0.25">
      <c r="A153" s="77" t="s">
        <v>229</v>
      </c>
      <c r="B153" s="54"/>
      <c r="C153" s="78">
        <v>8</v>
      </c>
      <c r="D153" s="78">
        <v>7.01</v>
      </c>
      <c r="E153" s="78">
        <v>7</v>
      </c>
      <c r="F153" s="78">
        <v>7</v>
      </c>
      <c r="G153" s="78">
        <v>0</v>
      </c>
      <c r="H153" s="78"/>
      <c r="I153" s="78"/>
      <c r="J153" s="78"/>
      <c r="K153" s="78"/>
      <c r="L153" s="78"/>
      <c r="M153" s="78"/>
      <c r="N153" s="78"/>
      <c r="O153" s="78"/>
      <c r="P153" s="78"/>
      <c r="Q153" s="78"/>
      <c r="R153" s="78"/>
      <c r="S153" s="78" t="s">
        <v>523</v>
      </c>
      <c r="T153" s="78" t="s">
        <v>523</v>
      </c>
      <c r="U153" s="78" t="s">
        <v>523</v>
      </c>
      <c r="V153" s="78" t="s">
        <v>523</v>
      </c>
      <c r="W153" s="78" t="s">
        <v>523</v>
      </c>
      <c r="X153" s="78" t="s">
        <v>523</v>
      </c>
      <c r="Y153" s="78" t="s">
        <v>523</v>
      </c>
      <c r="Z153" s="78"/>
      <c r="AA153" s="78" t="s">
        <v>523</v>
      </c>
      <c r="AB153" s="74"/>
      <c r="AC153" s="50"/>
      <c r="AD153" s="50"/>
      <c r="AF153" s="75"/>
      <c r="AG153" s="76"/>
    </row>
    <row r="154" spans="1:33" s="45" customFormat="1" x14ac:dyDescent="0.25">
      <c r="A154" s="45" t="s">
        <v>398</v>
      </c>
      <c r="B154" s="54" t="s">
        <v>46</v>
      </c>
      <c r="C154" s="38"/>
      <c r="D154" s="38"/>
      <c r="E154" s="38">
        <v>5</v>
      </c>
      <c r="F154" s="38">
        <v>4.4640000000000004</v>
      </c>
      <c r="G154" s="38">
        <v>4.41</v>
      </c>
      <c r="H154" s="38">
        <v>5</v>
      </c>
      <c r="I154" s="38">
        <v>4</v>
      </c>
      <c r="J154" s="38">
        <v>4</v>
      </c>
      <c r="K154" s="38">
        <v>6.5510425741519178</v>
      </c>
      <c r="L154" s="38">
        <v>6.5510425741519178</v>
      </c>
      <c r="M154" s="38">
        <v>0</v>
      </c>
      <c r="N154" s="38"/>
      <c r="O154" s="38"/>
      <c r="P154" s="38"/>
      <c r="Q154" s="38"/>
      <c r="R154" s="38"/>
      <c r="S154" s="38">
        <v>5.2</v>
      </c>
      <c r="T154" s="38">
        <v>4.9000000000000004</v>
      </c>
      <c r="U154" s="38">
        <v>4.5</v>
      </c>
      <c r="V154" s="38">
        <v>5.3</v>
      </c>
      <c r="W154" s="38">
        <v>5.0999999999999996</v>
      </c>
      <c r="X154" s="38">
        <v>5</v>
      </c>
      <c r="Y154" s="38">
        <v>5.0999999999999996</v>
      </c>
      <c r="Z154" s="38">
        <v>4.8</v>
      </c>
      <c r="AA154" s="38">
        <v>4.5</v>
      </c>
      <c r="AB154" s="29">
        <v>4.8</v>
      </c>
      <c r="AC154" s="54"/>
      <c r="AD154" s="54"/>
      <c r="AF154" s="27">
        <v>0.29999999999999982</v>
      </c>
      <c r="AG154" s="58">
        <v>6.6666666666666624E-2</v>
      </c>
    </row>
    <row r="155" spans="1:33" s="50" customFormat="1" x14ac:dyDescent="0.25">
      <c r="A155" s="50" t="s">
        <v>470</v>
      </c>
      <c r="B155" s="54" t="s">
        <v>470</v>
      </c>
      <c r="C155" s="74"/>
      <c r="D155" s="74"/>
      <c r="E155" s="74"/>
      <c r="F155" s="74"/>
      <c r="G155" s="74"/>
      <c r="H155" s="74"/>
      <c r="I155" s="74"/>
      <c r="J155" s="74"/>
      <c r="K155" s="74"/>
      <c r="L155" s="74"/>
      <c r="M155" s="74"/>
      <c r="N155" s="74"/>
      <c r="O155" s="74"/>
      <c r="P155" s="74">
        <v>0</v>
      </c>
      <c r="Q155" s="74">
        <v>604.101</v>
      </c>
      <c r="R155" s="74">
        <v>502.59300000000002</v>
      </c>
      <c r="S155" s="74">
        <v>533</v>
      </c>
      <c r="T155" s="74" t="s">
        <v>523</v>
      </c>
      <c r="U155" s="74" t="s">
        <v>523</v>
      </c>
      <c r="V155" s="74" t="s">
        <v>523</v>
      </c>
      <c r="W155" s="74" t="s">
        <v>523</v>
      </c>
      <c r="X155" s="74" t="s">
        <v>523</v>
      </c>
      <c r="Y155" s="74" t="s">
        <v>523</v>
      </c>
      <c r="Z155" s="74"/>
      <c r="AA155" s="74" t="s">
        <v>523</v>
      </c>
      <c r="AB155" s="74"/>
      <c r="AF155" s="75"/>
      <c r="AG155" s="76"/>
    </row>
    <row r="156" spans="1:33" x14ac:dyDescent="0.25">
      <c r="A156" s="54" t="s">
        <v>116</v>
      </c>
      <c r="B156" s="54" t="s">
        <v>116</v>
      </c>
      <c r="C156" s="15">
        <v>160</v>
      </c>
      <c r="D156" s="15">
        <v>150</v>
      </c>
      <c r="E156" s="15">
        <v>165</v>
      </c>
      <c r="F156" s="15">
        <v>165</v>
      </c>
      <c r="G156" s="15">
        <v>157</v>
      </c>
      <c r="H156" s="15">
        <v>170</v>
      </c>
      <c r="I156" s="15">
        <v>168</v>
      </c>
      <c r="J156" s="15">
        <v>166</v>
      </c>
      <c r="K156" s="15">
        <v>0</v>
      </c>
      <c r="L156" s="15">
        <v>0</v>
      </c>
      <c r="M156" s="15">
        <v>0</v>
      </c>
      <c r="N156" s="15">
        <v>0</v>
      </c>
      <c r="O156" s="15">
        <v>136</v>
      </c>
      <c r="P156" s="15">
        <v>136</v>
      </c>
      <c r="Q156" s="15">
        <v>159.82892999999999</v>
      </c>
      <c r="R156" s="15">
        <v>122.253</v>
      </c>
      <c r="S156" s="15">
        <v>129</v>
      </c>
      <c r="T156" s="15">
        <v>127.238</v>
      </c>
      <c r="U156" s="15">
        <v>117.197</v>
      </c>
      <c r="V156" s="15">
        <v>112.843</v>
      </c>
      <c r="W156" s="15">
        <v>118.759</v>
      </c>
      <c r="X156" s="15">
        <v>117.779</v>
      </c>
      <c r="Y156" s="15">
        <v>120.9</v>
      </c>
      <c r="Z156" s="15">
        <v>118.883</v>
      </c>
      <c r="AA156" s="15">
        <v>103.55200000000001</v>
      </c>
      <c r="AB156" s="15">
        <v>119.17400000000001</v>
      </c>
      <c r="AD156" s="54">
        <v>119.17400000000001</v>
      </c>
      <c r="AF156" s="27">
        <v>15.622</v>
      </c>
      <c r="AG156" s="58">
        <v>0.15086140296662545</v>
      </c>
    </row>
    <row r="157" spans="1:33" x14ac:dyDescent="0.25">
      <c r="A157" s="54" t="s">
        <v>213</v>
      </c>
      <c r="B157" s="54" t="s">
        <v>213</v>
      </c>
      <c r="C157" s="15"/>
      <c r="D157" s="15"/>
      <c r="E157" s="15"/>
      <c r="F157" s="15"/>
      <c r="G157" s="15">
        <v>0</v>
      </c>
      <c r="H157" s="15">
        <v>38</v>
      </c>
      <c r="I157" s="29">
        <v>37.713499999999996</v>
      </c>
      <c r="J157" s="15">
        <v>37.427</v>
      </c>
      <c r="K157" s="15">
        <v>42.055443158075647</v>
      </c>
      <c r="L157" s="15">
        <v>42.055443158075647</v>
      </c>
      <c r="M157" s="15">
        <v>34.387</v>
      </c>
      <c r="N157" s="29">
        <v>36.093499999999999</v>
      </c>
      <c r="O157" s="15">
        <v>37.799999999999997</v>
      </c>
      <c r="P157" s="15">
        <v>36.03</v>
      </c>
      <c r="Q157" s="15">
        <v>42.57</v>
      </c>
      <c r="R157" s="15">
        <v>36</v>
      </c>
      <c r="S157" s="15">
        <v>51</v>
      </c>
      <c r="T157" s="15">
        <v>31</v>
      </c>
      <c r="U157" s="15">
        <v>31</v>
      </c>
      <c r="V157" s="15">
        <v>32</v>
      </c>
      <c r="W157" s="15">
        <v>33</v>
      </c>
      <c r="X157" s="32">
        <v>34.1</v>
      </c>
      <c r="Y157" s="15">
        <v>32.593000000000004</v>
      </c>
      <c r="Z157" s="15">
        <v>31.111999999999998</v>
      </c>
      <c r="AA157" s="15">
        <v>28.928999999999998</v>
      </c>
      <c r="AB157" s="15">
        <v>33.323</v>
      </c>
      <c r="AD157" s="54">
        <v>33.323</v>
      </c>
      <c r="AF157" s="27">
        <v>4.3940000000000019</v>
      </c>
      <c r="AG157" s="58">
        <v>0.15188910781568676</v>
      </c>
    </row>
    <row r="158" spans="1:33" x14ac:dyDescent="0.25">
      <c r="A158" s="54" t="s">
        <v>377</v>
      </c>
      <c r="B158" s="54" t="s">
        <v>374</v>
      </c>
      <c r="C158" s="15"/>
      <c r="D158" s="15"/>
      <c r="E158" s="15"/>
      <c r="F158" s="15"/>
      <c r="G158" s="15"/>
      <c r="H158" s="15"/>
      <c r="I158" s="15"/>
      <c r="J158" s="15"/>
      <c r="K158" s="15"/>
      <c r="L158" s="15">
        <v>0</v>
      </c>
      <c r="M158" s="15">
        <v>7.9980000000000002</v>
      </c>
      <c r="N158" s="15">
        <v>7.5650000000000004</v>
      </c>
      <c r="O158" s="15">
        <v>7.1269999999999998</v>
      </c>
      <c r="P158" s="15">
        <v>7.58256</v>
      </c>
      <c r="Q158" s="15">
        <v>8.5609999999999999</v>
      </c>
      <c r="R158" s="32">
        <v>7</v>
      </c>
      <c r="S158" s="15">
        <v>7.45</v>
      </c>
      <c r="T158" s="15">
        <v>6.7640000000000002</v>
      </c>
      <c r="U158" s="15">
        <v>6.1459999999999999</v>
      </c>
      <c r="V158" s="15">
        <v>6.2869999999999999</v>
      </c>
      <c r="W158" s="15">
        <v>6.931</v>
      </c>
      <c r="X158" s="15">
        <v>6.9189999999999996</v>
      </c>
      <c r="Y158" s="15">
        <v>6.8</v>
      </c>
      <c r="Z158" s="15">
        <v>6.68</v>
      </c>
      <c r="AA158" s="15">
        <v>5.89</v>
      </c>
      <c r="AB158" s="15">
        <v>4.5199999999999996</v>
      </c>
      <c r="AD158" s="54">
        <v>4.5199999999999996</v>
      </c>
      <c r="AF158" s="27">
        <v>-1.37</v>
      </c>
      <c r="AG158" s="58">
        <v>-0.23259762308998305</v>
      </c>
    </row>
    <row r="159" spans="1:33" x14ac:dyDescent="0.25">
      <c r="A159" s="54" t="s">
        <v>507</v>
      </c>
      <c r="B159" s="54" t="s">
        <v>555</v>
      </c>
      <c r="C159" s="15">
        <v>36</v>
      </c>
      <c r="D159" s="15">
        <v>30.28</v>
      </c>
      <c r="E159" s="15">
        <v>33</v>
      </c>
      <c r="F159" s="15">
        <v>32</v>
      </c>
      <c r="G159" s="15">
        <v>30</v>
      </c>
      <c r="H159" s="15">
        <v>35</v>
      </c>
      <c r="I159" s="15">
        <v>37</v>
      </c>
      <c r="J159" s="15">
        <v>39</v>
      </c>
      <c r="K159" s="15">
        <v>34.799999999999997</v>
      </c>
      <c r="L159" s="15">
        <v>35.978000000000002</v>
      </c>
      <c r="M159" s="15">
        <v>31.5</v>
      </c>
      <c r="N159" s="15">
        <v>33.5</v>
      </c>
      <c r="O159" s="15">
        <v>32.799999999999997</v>
      </c>
      <c r="P159" s="15">
        <v>34.9</v>
      </c>
      <c r="Q159" s="15">
        <v>40.200000000000003</v>
      </c>
      <c r="R159" s="15">
        <v>31.5</v>
      </c>
      <c r="S159" s="15">
        <v>36</v>
      </c>
      <c r="T159" s="15">
        <v>34.659999999999997</v>
      </c>
      <c r="U159" s="15">
        <v>30.693000000000001</v>
      </c>
      <c r="V159" s="15">
        <v>31.568000000000001</v>
      </c>
      <c r="W159" s="15">
        <v>33.549999999999997</v>
      </c>
      <c r="X159" s="15">
        <v>33.06</v>
      </c>
      <c r="Y159" s="15">
        <v>35.369999999999997</v>
      </c>
      <c r="Z159" s="15">
        <v>35.67</v>
      </c>
      <c r="AA159" s="15">
        <v>31.303000000000001</v>
      </c>
      <c r="AB159" s="15">
        <v>38.43</v>
      </c>
      <c r="AD159" s="54">
        <v>38.43</v>
      </c>
      <c r="AF159" s="27">
        <v>7.1269999999999989</v>
      </c>
      <c r="AG159" s="58">
        <v>0.22767785835223456</v>
      </c>
    </row>
    <row r="160" spans="1:33" x14ac:dyDescent="0.25">
      <c r="A160" s="105" t="s">
        <v>383</v>
      </c>
      <c r="B160" s="54" t="s">
        <v>171</v>
      </c>
      <c r="C160" s="15"/>
      <c r="D160" s="15"/>
      <c r="E160" s="15"/>
      <c r="F160" s="15"/>
      <c r="G160" s="15"/>
      <c r="H160" s="15"/>
      <c r="I160" s="15"/>
      <c r="J160" s="15"/>
      <c r="K160" s="15"/>
      <c r="L160" s="15">
        <v>0.21259204751240499</v>
      </c>
      <c r="M160" s="29">
        <v>0.68629602375620247</v>
      </c>
      <c r="N160" s="15">
        <v>1.1599999999999999</v>
      </c>
      <c r="O160" s="15">
        <v>0.94199999999999995</v>
      </c>
      <c r="P160" s="15">
        <v>1.097</v>
      </c>
      <c r="Q160" s="15">
        <v>1.4870000000000001</v>
      </c>
      <c r="R160" s="15">
        <v>1.21</v>
      </c>
      <c r="S160" s="15">
        <v>1.3</v>
      </c>
      <c r="T160" s="15">
        <v>1.35</v>
      </c>
      <c r="U160" s="15">
        <v>1.1399999999999999</v>
      </c>
      <c r="V160" s="15">
        <v>1.17</v>
      </c>
      <c r="W160" s="15">
        <v>1.1499999999999999</v>
      </c>
      <c r="X160" s="15">
        <v>1.06</v>
      </c>
      <c r="Y160" s="15">
        <v>1.1025</v>
      </c>
      <c r="Z160" s="15">
        <v>1.095</v>
      </c>
      <c r="AA160" s="15">
        <v>1.0489999999999999</v>
      </c>
      <c r="AB160" s="15">
        <v>1.1339999999999999</v>
      </c>
      <c r="AD160" s="54">
        <v>1.1339999999999999</v>
      </c>
      <c r="AF160" s="27">
        <v>8.4999999999999964E-2</v>
      </c>
      <c r="AG160" s="58">
        <v>8.1029551954242107E-2</v>
      </c>
    </row>
    <row r="161" spans="1:33" x14ac:dyDescent="0.25">
      <c r="A161" s="105" t="s">
        <v>384</v>
      </c>
      <c r="B161" s="54" t="s">
        <v>171</v>
      </c>
      <c r="C161" s="15"/>
      <c r="D161" s="15"/>
      <c r="E161" s="15"/>
      <c r="F161" s="15"/>
      <c r="G161" s="15"/>
      <c r="H161" s="15"/>
      <c r="I161" s="15"/>
      <c r="J161" s="15">
        <v>1</v>
      </c>
      <c r="K161" s="29">
        <v>1.1845241320425606</v>
      </c>
      <c r="L161" s="15">
        <v>1.3690482640851209</v>
      </c>
      <c r="M161" s="29">
        <v>1.1560241320425604</v>
      </c>
      <c r="N161" s="15">
        <v>0.94299999999999995</v>
      </c>
      <c r="O161" s="15">
        <v>0.82799999999999996</v>
      </c>
      <c r="P161" s="15">
        <v>0.86199999999999999</v>
      </c>
      <c r="Q161" s="15">
        <v>1.1240000000000001</v>
      </c>
      <c r="R161" s="15">
        <v>0.94</v>
      </c>
      <c r="S161" s="15">
        <v>0.95</v>
      </c>
      <c r="T161" s="15">
        <v>0.85</v>
      </c>
      <c r="U161" s="15">
        <v>0.75600000000000001</v>
      </c>
      <c r="V161" s="15">
        <v>0.77</v>
      </c>
      <c r="W161" s="15">
        <v>0.89</v>
      </c>
      <c r="X161" s="15">
        <v>0.75</v>
      </c>
      <c r="Y161" s="15">
        <v>0.81089999999999995</v>
      </c>
      <c r="Z161" s="15">
        <v>1.032</v>
      </c>
      <c r="AA161" s="15">
        <v>1.012</v>
      </c>
      <c r="AB161" s="15">
        <v>1.157</v>
      </c>
      <c r="AD161" s="54">
        <v>1.157</v>
      </c>
      <c r="AF161" s="27">
        <v>0.14500000000000002</v>
      </c>
      <c r="AG161" s="58">
        <v>0.1432806324110672</v>
      </c>
    </row>
    <row r="162" spans="1:33" s="37" customFormat="1" x14ac:dyDescent="0.25">
      <c r="A162" s="99" t="s">
        <v>385</v>
      </c>
      <c r="B162" s="54" t="s">
        <v>171</v>
      </c>
      <c r="C162" s="36"/>
      <c r="D162" s="36"/>
      <c r="E162" s="36"/>
      <c r="F162" s="36"/>
      <c r="G162" s="36"/>
      <c r="H162" s="36"/>
      <c r="I162" s="36">
        <v>2</v>
      </c>
      <c r="J162" s="36">
        <v>2</v>
      </c>
      <c r="K162" s="39">
        <v>2.528</v>
      </c>
      <c r="L162" s="36">
        <v>3.056</v>
      </c>
      <c r="M162" s="39">
        <v>2.7815000000000003</v>
      </c>
      <c r="N162" s="36">
        <v>2.5070000000000001</v>
      </c>
      <c r="O162" s="36">
        <v>2.1890000000000001</v>
      </c>
      <c r="P162" s="36">
        <v>2.4750000000000001</v>
      </c>
      <c r="Q162" s="36">
        <v>3.0179999999999998</v>
      </c>
      <c r="R162" s="36">
        <v>2.6</v>
      </c>
      <c r="S162" s="36">
        <v>3.1</v>
      </c>
      <c r="T162" s="36">
        <v>2.99</v>
      </c>
      <c r="U162" s="36">
        <v>2.76</v>
      </c>
      <c r="V162" s="36">
        <v>2.8</v>
      </c>
      <c r="W162" s="36">
        <v>2.9</v>
      </c>
      <c r="X162" s="36">
        <v>2.9</v>
      </c>
      <c r="Y162" s="36">
        <v>3</v>
      </c>
      <c r="Z162" s="36">
        <v>2.5499999999999998</v>
      </c>
      <c r="AA162" s="36">
        <v>2.38</v>
      </c>
      <c r="AB162" s="36"/>
      <c r="AD162" s="37" t="e">
        <v>#N/A</v>
      </c>
      <c r="AF162" s="62">
        <v>-2.38</v>
      </c>
      <c r="AG162" s="63">
        <v>-1</v>
      </c>
    </row>
    <row r="163" spans="1:33" x14ac:dyDescent="0.25">
      <c r="A163" s="105" t="s">
        <v>522</v>
      </c>
      <c r="B163" s="54" t="s">
        <v>486</v>
      </c>
      <c r="C163" s="15"/>
      <c r="D163" s="15"/>
      <c r="E163" s="15"/>
      <c r="F163" s="15"/>
      <c r="G163" s="15"/>
      <c r="H163" s="15"/>
      <c r="I163" s="15"/>
      <c r="J163" s="15"/>
      <c r="K163" s="15"/>
      <c r="L163" s="15"/>
      <c r="M163" s="15"/>
      <c r="N163" s="15"/>
      <c r="O163" s="15"/>
      <c r="P163" s="15"/>
      <c r="Q163" s="15"/>
      <c r="R163" s="15"/>
      <c r="S163" s="15">
        <v>0.56999999999999995</v>
      </c>
      <c r="T163" s="15">
        <v>1.216</v>
      </c>
      <c r="U163" s="15">
        <v>1.0549999999999999</v>
      </c>
      <c r="V163" s="15">
        <v>1.0780000000000001</v>
      </c>
      <c r="W163" s="15">
        <v>1.23</v>
      </c>
      <c r="X163" s="15">
        <v>1.228</v>
      </c>
      <c r="Y163" s="15">
        <v>1.226</v>
      </c>
      <c r="Z163" s="15">
        <v>1.2310000000000001</v>
      </c>
      <c r="AA163" s="15">
        <v>1.163</v>
      </c>
      <c r="AB163" s="15">
        <v>1.325</v>
      </c>
      <c r="AD163" s="54">
        <v>1.325</v>
      </c>
      <c r="AF163" s="27">
        <v>0.16199999999999992</v>
      </c>
      <c r="AG163" s="58">
        <v>0.13929492691315556</v>
      </c>
    </row>
    <row r="164" spans="1:33" s="77" customFormat="1" x14ac:dyDescent="0.25">
      <c r="A164" s="77" t="s">
        <v>65</v>
      </c>
      <c r="B164" s="54"/>
      <c r="C164" s="78"/>
      <c r="D164" s="78"/>
      <c r="E164" s="78"/>
      <c r="F164" s="78"/>
      <c r="G164" s="78"/>
      <c r="H164" s="78"/>
      <c r="I164" s="78"/>
      <c r="J164" s="78"/>
      <c r="K164" s="78"/>
      <c r="L164" s="78"/>
      <c r="M164" s="78"/>
      <c r="N164" s="78"/>
      <c r="O164" s="78">
        <v>6.5</v>
      </c>
      <c r="P164" s="78">
        <v>8</v>
      </c>
      <c r="Q164" s="78">
        <v>9.9</v>
      </c>
      <c r="R164" s="78">
        <v>8.1999999999999993</v>
      </c>
      <c r="S164" s="78">
        <v>8.8000000000000007</v>
      </c>
      <c r="T164" s="78" t="s">
        <v>523</v>
      </c>
      <c r="U164" s="78" t="s">
        <v>523</v>
      </c>
      <c r="V164" s="78" t="s">
        <v>523</v>
      </c>
      <c r="W164" s="78" t="s">
        <v>523</v>
      </c>
      <c r="X164" s="78" t="s">
        <v>523</v>
      </c>
      <c r="Y164" s="78" t="s">
        <v>523</v>
      </c>
      <c r="Z164" s="78"/>
      <c r="AA164" s="78" t="s">
        <v>523</v>
      </c>
      <c r="AB164" s="74"/>
      <c r="AC164" s="50"/>
      <c r="AD164" s="50"/>
      <c r="AF164" s="75"/>
      <c r="AG164" s="76"/>
    </row>
    <row r="165" spans="1:33" s="77" customFormat="1" x14ac:dyDescent="0.25">
      <c r="A165" s="99" t="s">
        <v>456</v>
      </c>
      <c r="B165" s="54"/>
      <c r="C165" s="78"/>
      <c r="D165" s="78"/>
      <c r="E165" s="78"/>
      <c r="F165" s="78"/>
      <c r="G165" s="78"/>
      <c r="H165" s="78"/>
      <c r="I165" s="78"/>
      <c r="J165" s="78">
        <v>0</v>
      </c>
      <c r="K165" s="78">
        <v>1.3169999999999999</v>
      </c>
      <c r="L165" s="78">
        <v>1.2749999999999999</v>
      </c>
      <c r="M165" s="78"/>
      <c r="N165" s="78"/>
      <c r="O165" s="78"/>
      <c r="P165" s="78"/>
      <c r="Q165" s="78"/>
      <c r="R165" s="78"/>
      <c r="S165" s="78"/>
      <c r="T165" s="78" t="s">
        <v>523</v>
      </c>
      <c r="U165" s="78" t="s">
        <v>523</v>
      </c>
      <c r="V165" s="78" t="s">
        <v>523</v>
      </c>
      <c r="W165" s="78" t="s">
        <v>523</v>
      </c>
      <c r="X165" s="78" t="s">
        <v>523</v>
      </c>
      <c r="Y165" s="78" t="s">
        <v>523</v>
      </c>
      <c r="Z165" s="78"/>
      <c r="AA165" s="78" t="s">
        <v>523</v>
      </c>
      <c r="AB165" s="74"/>
      <c r="AC165" s="50"/>
      <c r="AD165" s="50"/>
      <c r="AF165" s="75"/>
      <c r="AG165" s="76"/>
    </row>
    <row r="166" spans="1:33" s="37" customFormat="1" x14ac:dyDescent="0.25">
      <c r="A166" s="37" t="s">
        <v>102</v>
      </c>
      <c r="B166" s="54" t="s">
        <v>489</v>
      </c>
      <c r="C166" s="36">
        <v>25</v>
      </c>
      <c r="D166" s="36"/>
      <c r="E166" s="36"/>
      <c r="F166" s="36">
        <v>22</v>
      </c>
      <c r="G166" s="36">
        <v>22</v>
      </c>
      <c r="H166" s="36">
        <v>24</v>
      </c>
      <c r="I166" s="36">
        <v>23</v>
      </c>
      <c r="J166" s="36">
        <v>24</v>
      </c>
      <c r="K166" s="36">
        <v>12.263</v>
      </c>
      <c r="L166" s="36">
        <v>22.713999999999999</v>
      </c>
      <c r="M166" s="36">
        <v>23.334</v>
      </c>
      <c r="N166" s="36"/>
      <c r="O166" s="36"/>
      <c r="P166" s="36"/>
      <c r="Q166" s="36"/>
      <c r="R166" s="36"/>
      <c r="S166" s="36"/>
      <c r="T166" s="36" t="s">
        <v>523</v>
      </c>
      <c r="U166" s="36" t="s">
        <v>523</v>
      </c>
      <c r="V166" s="36" t="s">
        <v>523</v>
      </c>
      <c r="W166" s="36" t="s">
        <v>523</v>
      </c>
      <c r="X166" s="36" t="s">
        <v>523</v>
      </c>
      <c r="Y166" s="36" t="s">
        <v>523</v>
      </c>
      <c r="Z166" s="36"/>
      <c r="AA166" s="36" t="s">
        <v>523</v>
      </c>
      <c r="AB166" s="15"/>
      <c r="AC166" s="54"/>
      <c r="AD166" s="54"/>
      <c r="AF166" s="27"/>
      <c r="AG166" s="58"/>
    </row>
    <row r="167" spans="1:33" x14ac:dyDescent="0.25">
      <c r="A167" s="54" t="s">
        <v>124</v>
      </c>
      <c r="B167" s="54" t="s">
        <v>124</v>
      </c>
      <c r="C167" s="15"/>
      <c r="D167" s="15"/>
      <c r="E167" s="15"/>
      <c r="F167" s="15">
        <v>41</v>
      </c>
      <c r="G167" s="15">
        <v>34</v>
      </c>
      <c r="H167" s="15">
        <v>36</v>
      </c>
      <c r="I167" s="15">
        <v>48</v>
      </c>
      <c r="J167" s="15">
        <v>53</v>
      </c>
      <c r="K167" s="15">
        <v>0</v>
      </c>
      <c r="L167" s="15">
        <v>0</v>
      </c>
      <c r="M167" s="15">
        <v>0</v>
      </c>
      <c r="N167" s="15">
        <v>0</v>
      </c>
      <c r="O167" s="15">
        <v>44.6</v>
      </c>
      <c r="P167" s="15">
        <v>44.6</v>
      </c>
      <c r="Q167" s="15">
        <v>51.03700200000003</v>
      </c>
      <c r="R167" s="15">
        <v>42.052999999999997</v>
      </c>
      <c r="S167" s="15">
        <v>44</v>
      </c>
      <c r="T167" s="15">
        <v>41.853999999999999</v>
      </c>
      <c r="U167" s="15">
        <v>37.344999999999999</v>
      </c>
      <c r="V167" s="15">
        <v>36.692</v>
      </c>
      <c r="W167" s="15">
        <v>37.362000000000002</v>
      </c>
      <c r="X167" s="15">
        <v>33.713000000000001</v>
      </c>
      <c r="Y167" s="15">
        <v>33.700000000000003</v>
      </c>
      <c r="Z167" s="15">
        <v>32.707000000000001</v>
      </c>
      <c r="AA167" s="15">
        <v>24.094000000000001</v>
      </c>
      <c r="AB167" s="15">
        <v>27.347999999999999</v>
      </c>
      <c r="AD167" s="54">
        <v>27.347999999999999</v>
      </c>
      <c r="AF167" s="27">
        <v>3.2539999999999978</v>
      </c>
      <c r="AG167" s="58">
        <v>0.13505437038266779</v>
      </c>
    </row>
    <row r="168" spans="1:33" x14ac:dyDescent="0.25">
      <c r="A168" s="54" t="s">
        <v>139</v>
      </c>
      <c r="B168" s="54" t="s">
        <v>138</v>
      </c>
      <c r="C168" s="15"/>
      <c r="D168" s="15"/>
      <c r="E168" s="15">
        <v>3</v>
      </c>
      <c r="F168" s="15">
        <v>2.4849999999999999</v>
      </c>
      <c r="G168" s="15">
        <v>2.1880000000000002</v>
      </c>
      <c r="H168" s="15">
        <v>2.6930000000000001</v>
      </c>
      <c r="I168" s="15">
        <v>2.8780000000000001</v>
      </c>
      <c r="J168" s="15">
        <v>3</v>
      </c>
      <c r="K168" s="15">
        <v>2.9140000000000001</v>
      </c>
      <c r="L168" s="15">
        <v>2.9140000000000001</v>
      </c>
      <c r="M168" s="15">
        <v>2.839</v>
      </c>
      <c r="N168" s="15">
        <v>2.8279999999999998</v>
      </c>
      <c r="O168" s="15">
        <v>2.8940000000000001</v>
      </c>
      <c r="P168" s="15">
        <v>2.9660000000000002</v>
      </c>
      <c r="Q168" s="15">
        <v>3.4359999999999999</v>
      </c>
      <c r="R168" s="15">
        <v>2.7890000000000001</v>
      </c>
      <c r="S168" s="15">
        <v>2.93</v>
      </c>
      <c r="T168" s="15">
        <v>2.7690000000000001</v>
      </c>
      <c r="U168" s="15">
        <v>2.5</v>
      </c>
      <c r="V168" s="15">
        <v>2.6</v>
      </c>
      <c r="W168" s="15">
        <v>2.7</v>
      </c>
      <c r="X168" s="15">
        <v>2.6</v>
      </c>
      <c r="Y168" s="15">
        <v>2.5230000000000001</v>
      </c>
      <c r="Z168" s="15">
        <v>2.4009999999999998</v>
      </c>
      <c r="AA168" s="15">
        <v>2.2829999999999999</v>
      </c>
      <c r="AB168" s="15">
        <v>2.58</v>
      </c>
      <c r="AD168" s="54">
        <v>2.58</v>
      </c>
      <c r="AF168" s="27">
        <v>0.29700000000000015</v>
      </c>
      <c r="AG168" s="58">
        <v>0.13009198423127472</v>
      </c>
    </row>
    <row r="169" spans="1:33" x14ac:dyDescent="0.25">
      <c r="A169" s="54" t="s">
        <v>149</v>
      </c>
      <c r="B169" s="54" t="s">
        <v>149</v>
      </c>
      <c r="C169" s="15">
        <v>150</v>
      </c>
      <c r="D169" s="15">
        <v>136.69999999999999</v>
      </c>
      <c r="E169" s="15">
        <v>141</v>
      </c>
      <c r="F169" s="15">
        <v>137.07</v>
      </c>
      <c r="G169" s="15">
        <v>131</v>
      </c>
      <c r="H169" s="15">
        <v>145</v>
      </c>
      <c r="I169" s="15">
        <v>138</v>
      </c>
      <c r="J169" s="15">
        <v>155.554</v>
      </c>
      <c r="K169" s="15">
        <v>140.16800000000001</v>
      </c>
      <c r="L169" s="15">
        <v>151.749</v>
      </c>
      <c r="M169" s="15">
        <v>149.9</v>
      </c>
      <c r="N169" s="15">
        <v>158.80000000000001</v>
      </c>
      <c r="O169" s="15">
        <v>155</v>
      </c>
      <c r="P169" s="15">
        <v>169</v>
      </c>
      <c r="Q169" s="15">
        <v>198.4</v>
      </c>
      <c r="R169" s="15">
        <v>163.30000000000001</v>
      </c>
      <c r="S169" s="15">
        <v>178</v>
      </c>
      <c r="T169" s="15">
        <v>173.9</v>
      </c>
      <c r="U169" s="15">
        <v>164</v>
      </c>
      <c r="V169" s="15">
        <v>165</v>
      </c>
      <c r="W169" s="15">
        <v>176.6</v>
      </c>
      <c r="X169" s="15">
        <v>178.04</v>
      </c>
      <c r="Y169" s="15">
        <v>180.9</v>
      </c>
      <c r="Z169" s="15">
        <v>180</v>
      </c>
      <c r="AA169" s="15">
        <v>159.77099999999999</v>
      </c>
      <c r="AB169" s="15">
        <v>185.38499999999999</v>
      </c>
      <c r="AD169" s="54">
        <v>185.38499999999999</v>
      </c>
      <c r="AF169" s="27">
        <v>25.614000000000004</v>
      </c>
      <c r="AG169" s="58">
        <v>0.16031695363989715</v>
      </c>
    </row>
    <row r="170" spans="1:33" x14ac:dyDescent="0.25">
      <c r="A170" s="54" t="s">
        <v>150</v>
      </c>
      <c r="B170" s="54" t="s">
        <v>150</v>
      </c>
      <c r="C170" s="15">
        <v>141</v>
      </c>
      <c r="D170" s="15">
        <v>137.38999999999999</v>
      </c>
      <c r="E170" s="15">
        <v>139</v>
      </c>
      <c r="F170" s="15">
        <v>134</v>
      </c>
      <c r="G170" s="15">
        <v>129</v>
      </c>
      <c r="H170" s="15">
        <v>144</v>
      </c>
      <c r="I170" s="15">
        <v>145</v>
      </c>
      <c r="J170" s="15">
        <v>152</v>
      </c>
      <c r="K170" s="15">
        <v>157.72300000000001</v>
      </c>
      <c r="L170" s="15">
        <v>157.78200000000001</v>
      </c>
      <c r="M170" s="15">
        <v>159.81200000000001</v>
      </c>
      <c r="N170" s="15">
        <v>161.72</v>
      </c>
      <c r="O170" s="15">
        <v>168.73099999999999</v>
      </c>
      <c r="P170" s="15">
        <v>182.17</v>
      </c>
      <c r="Q170" s="15">
        <v>214.673</v>
      </c>
      <c r="R170" s="15">
        <v>182</v>
      </c>
      <c r="S170" s="15">
        <v>193</v>
      </c>
      <c r="T170" s="15">
        <v>186</v>
      </c>
      <c r="U170" s="15">
        <v>165</v>
      </c>
      <c r="V170" s="15">
        <v>173</v>
      </c>
      <c r="W170" s="15">
        <v>182.2</v>
      </c>
      <c r="X170" s="15">
        <v>180.5</v>
      </c>
      <c r="Y170" s="15">
        <v>179.5</v>
      </c>
      <c r="Z170" s="15">
        <v>173.8</v>
      </c>
      <c r="AA170" s="15">
        <v>163.97</v>
      </c>
      <c r="AB170" s="15">
        <v>192.411</v>
      </c>
      <c r="AD170" s="54">
        <v>192.411</v>
      </c>
      <c r="AF170" s="27">
        <v>28.441000000000003</v>
      </c>
      <c r="AG170" s="58">
        <v>0.17345246081600293</v>
      </c>
    </row>
    <row r="171" spans="1:33" x14ac:dyDescent="0.25">
      <c r="A171" s="54" t="s">
        <v>152</v>
      </c>
      <c r="B171" s="54" t="s">
        <v>152</v>
      </c>
      <c r="C171" s="15"/>
      <c r="D171" s="15"/>
      <c r="E171" s="15"/>
      <c r="F171" s="15"/>
      <c r="G171" s="15"/>
      <c r="H171" s="15"/>
      <c r="I171" s="15"/>
      <c r="J171" s="15"/>
      <c r="K171" s="15"/>
      <c r="L171" s="15"/>
      <c r="M171" s="15">
        <v>0</v>
      </c>
      <c r="N171" s="15">
        <v>24</v>
      </c>
      <c r="O171" s="15">
        <v>38</v>
      </c>
      <c r="P171" s="15">
        <v>45</v>
      </c>
      <c r="Q171" s="15">
        <v>53</v>
      </c>
      <c r="R171" s="15">
        <v>45</v>
      </c>
      <c r="S171" s="15">
        <v>47</v>
      </c>
      <c r="T171" s="15">
        <v>47.036999999999999</v>
      </c>
      <c r="U171" s="15">
        <v>42.039000000000001</v>
      </c>
      <c r="V171" s="15">
        <v>46.598999999999997</v>
      </c>
      <c r="W171" s="15">
        <v>39.608000000000004</v>
      </c>
      <c r="X171" s="15">
        <v>43.268000000000001</v>
      </c>
      <c r="Y171" s="15">
        <v>42.759</v>
      </c>
      <c r="Z171" s="15">
        <v>41.533999999999999</v>
      </c>
      <c r="AA171" s="15">
        <v>39.877000000000002</v>
      </c>
      <c r="AB171" s="15">
        <v>44.658999999999999</v>
      </c>
      <c r="AD171" s="54">
        <v>44.658999999999999</v>
      </c>
      <c r="AF171" s="27">
        <v>4.7819999999999965</v>
      </c>
      <c r="AG171" s="58">
        <v>0.11991875015673185</v>
      </c>
    </row>
    <row r="172" spans="1:33" x14ac:dyDescent="0.25">
      <c r="A172" s="54" t="s">
        <v>556</v>
      </c>
      <c r="B172" s="54" t="s">
        <v>556</v>
      </c>
      <c r="C172" s="15">
        <v>1215</v>
      </c>
      <c r="D172" s="15">
        <v>1093.3399999999999</v>
      </c>
      <c r="E172" s="15">
        <v>1123</v>
      </c>
      <c r="F172" s="15">
        <v>1077</v>
      </c>
      <c r="G172" s="15">
        <v>977</v>
      </c>
      <c r="H172" s="15">
        <v>1133</v>
      </c>
      <c r="I172" s="15">
        <v>1271</v>
      </c>
      <c r="J172" s="15">
        <v>1166</v>
      </c>
      <c r="K172" s="15">
        <v>1184.626</v>
      </c>
      <c r="L172" s="15">
        <v>1073.1345797383478</v>
      </c>
      <c r="M172" s="15">
        <v>1043</v>
      </c>
      <c r="N172" s="15">
        <v>955.60199999999998</v>
      </c>
      <c r="O172" s="15">
        <v>1103</v>
      </c>
      <c r="P172" s="15">
        <v>1097</v>
      </c>
      <c r="Q172" s="15">
        <v>1211</v>
      </c>
      <c r="R172" s="15">
        <v>1007.3</v>
      </c>
      <c r="S172" s="15">
        <v>1083</v>
      </c>
      <c r="T172" s="15">
        <v>1056.8530000000001</v>
      </c>
      <c r="U172" s="15">
        <v>959.51300000000003</v>
      </c>
      <c r="V172" s="15">
        <v>986.65800000000002</v>
      </c>
      <c r="W172" s="15">
        <v>1014.336</v>
      </c>
      <c r="X172" s="15">
        <v>1000.413</v>
      </c>
      <c r="Y172" s="15">
        <v>1034</v>
      </c>
      <c r="Z172" s="15">
        <v>1015</v>
      </c>
      <c r="AA172" s="107">
        <v>901.5</v>
      </c>
      <c r="AB172" s="15">
        <v>1070.83</v>
      </c>
      <c r="AD172" s="54">
        <v>1070.83</v>
      </c>
      <c r="AF172" s="27">
        <v>169.32999999999993</v>
      </c>
      <c r="AG172" s="58">
        <v>0.1878313921242373</v>
      </c>
    </row>
    <row r="173" spans="1:33" s="45" customFormat="1" x14ac:dyDescent="0.25">
      <c r="A173" s="59" t="s">
        <v>240</v>
      </c>
      <c r="B173" s="54" t="s">
        <v>240</v>
      </c>
      <c r="C173" s="38"/>
      <c r="D173" s="38"/>
      <c r="E173" s="38"/>
      <c r="F173" s="38"/>
      <c r="G173" s="38"/>
      <c r="H173" s="38"/>
      <c r="I173" s="38"/>
      <c r="J173" s="38"/>
      <c r="K173" s="38">
        <v>13.1</v>
      </c>
      <c r="L173" s="38">
        <v>17.481999999999999</v>
      </c>
      <c r="M173" s="38">
        <v>21.943999999999999</v>
      </c>
      <c r="N173" s="38">
        <v>21.943999999999999</v>
      </c>
      <c r="O173" s="38">
        <v>21.943999999999999</v>
      </c>
      <c r="P173" s="38">
        <v>25.193000000000001</v>
      </c>
      <c r="Q173" s="38">
        <v>31.145</v>
      </c>
      <c r="R173" s="38">
        <v>27.324000000000002</v>
      </c>
      <c r="S173" s="38">
        <v>29</v>
      </c>
      <c r="T173" s="38">
        <v>29</v>
      </c>
      <c r="U173" s="38">
        <v>25.3</v>
      </c>
      <c r="V173" s="38">
        <v>26.4</v>
      </c>
      <c r="W173" s="38">
        <v>26.9</v>
      </c>
      <c r="X173" s="38">
        <v>26.6</v>
      </c>
      <c r="Y173" s="38">
        <v>26.3</v>
      </c>
      <c r="Z173" s="38">
        <v>24.7</v>
      </c>
      <c r="AA173" s="32">
        <v>23.422999999999998</v>
      </c>
      <c r="AB173" s="15">
        <v>26.1</v>
      </c>
      <c r="AC173" s="54"/>
      <c r="AD173" s="54">
        <v>26.1</v>
      </c>
      <c r="AF173" s="27">
        <v>2.6770000000000032</v>
      </c>
      <c r="AG173" s="58">
        <v>0.11428937369252458</v>
      </c>
    </row>
    <row r="174" spans="1:33" x14ac:dyDescent="0.25">
      <c r="A174" s="59" t="s">
        <v>324</v>
      </c>
      <c r="B174" s="54" t="s">
        <v>322</v>
      </c>
      <c r="C174" s="15"/>
      <c r="D174" s="15"/>
      <c r="E174" s="15"/>
      <c r="F174" s="15"/>
      <c r="G174" s="15"/>
      <c r="H174" s="15"/>
      <c r="I174" s="15"/>
      <c r="J174" s="15">
        <v>4.9740000000000002</v>
      </c>
      <c r="K174" s="15">
        <v>0</v>
      </c>
      <c r="L174" s="15">
        <v>0</v>
      </c>
      <c r="M174" s="15">
        <v>0</v>
      </c>
      <c r="N174" s="15">
        <v>7.5220000000000002</v>
      </c>
      <c r="O174" s="15">
        <v>8.6769999999999996</v>
      </c>
      <c r="P174" s="15">
        <v>9.6509999999999998</v>
      </c>
      <c r="Q174" s="15">
        <v>9.7590000000000003</v>
      </c>
      <c r="R174" s="15">
        <v>8.4600000000000009</v>
      </c>
      <c r="S174" s="15">
        <v>8.73</v>
      </c>
      <c r="T174" s="15">
        <v>8.2850000000000001</v>
      </c>
      <c r="U174" s="15">
        <v>7.7160000000000002</v>
      </c>
      <c r="V174" s="15">
        <v>6.6710000000000003</v>
      </c>
      <c r="W174" s="15">
        <v>7.2080000000000002</v>
      </c>
      <c r="X174" s="32">
        <v>7.38</v>
      </c>
      <c r="Y174" s="15">
        <v>7.41</v>
      </c>
      <c r="Z174" s="15">
        <v>7.38</v>
      </c>
      <c r="AA174" s="15">
        <v>6.56</v>
      </c>
      <c r="AB174" s="15">
        <v>7.75</v>
      </c>
      <c r="AD174" s="54">
        <v>7.75</v>
      </c>
      <c r="AF174" s="27">
        <v>1.1900000000000004</v>
      </c>
      <c r="AG174" s="58">
        <v>0.18140243902439032</v>
      </c>
    </row>
    <row r="175" spans="1:33" s="45" customFormat="1" x14ac:dyDescent="0.25">
      <c r="A175" s="59" t="s">
        <v>241</v>
      </c>
      <c r="B175" s="54" t="s">
        <v>241</v>
      </c>
      <c r="C175" s="38">
        <v>16</v>
      </c>
      <c r="D175" s="38">
        <v>14.36</v>
      </c>
      <c r="E175" s="38">
        <v>15</v>
      </c>
      <c r="F175" s="38">
        <v>14</v>
      </c>
      <c r="G175" s="38">
        <v>13</v>
      </c>
      <c r="H175" s="38">
        <v>16</v>
      </c>
      <c r="I175" s="38">
        <v>0</v>
      </c>
      <c r="J175" s="38">
        <v>0</v>
      </c>
      <c r="K175" s="38">
        <v>22.41</v>
      </c>
      <c r="L175" s="38">
        <v>21.14</v>
      </c>
      <c r="M175" s="38">
        <v>22.097000000000001</v>
      </c>
      <c r="N175" s="38">
        <v>22.097000000000001</v>
      </c>
      <c r="O175" s="38">
        <v>20.097000000000001</v>
      </c>
      <c r="P175" s="38">
        <v>23.923999999999999</v>
      </c>
      <c r="Q175" s="38">
        <v>28.88</v>
      </c>
      <c r="R175" s="38">
        <v>24.975999999999999</v>
      </c>
      <c r="S175" s="38">
        <v>26</v>
      </c>
      <c r="T175" s="38">
        <v>24.8</v>
      </c>
      <c r="U175" s="38">
        <v>20.9</v>
      </c>
      <c r="V175" s="38">
        <v>22.4</v>
      </c>
      <c r="W175" s="38">
        <v>22.8</v>
      </c>
      <c r="X175" s="38">
        <v>21.7</v>
      </c>
      <c r="Y175" s="38">
        <v>21.3</v>
      </c>
      <c r="Z175" s="38">
        <v>20.9</v>
      </c>
      <c r="AA175" s="32">
        <v>20.343</v>
      </c>
      <c r="AB175" s="15">
        <v>22.9</v>
      </c>
      <c r="AC175" s="54"/>
      <c r="AD175" s="54">
        <v>22.9</v>
      </c>
      <c r="AF175" s="27">
        <v>2.5569999999999986</v>
      </c>
      <c r="AG175" s="58">
        <v>0.12569434203411486</v>
      </c>
    </row>
    <row r="176" spans="1:33" x14ac:dyDescent="0.25">
      <c r="A176" s="59" t="s">
        <v>471</v>
      </c>
      <c r="B176" s="54" t="s">
        <v>116</v>
      </c>
      <c r="C176" s="15"/>
      <c r="D176" s="15"/>
      <c r="E176" s="15"/>
      <c r="F176" s="15"/>
      <c r="G176" s="15"/>
      <c r="H176" s="15"/>
      <c r="I176" s="15"/>
      <c r="J176" s="15"/>
      <c r="K176" s="15"/>
      <c r="L176" s="15"/>
      <c r="M176" s="15"/>
      <c r="N176" s="15"/>
      <c r="O176" s="15"/>
      <c r="P176" s="15">
        <v>0</v>
      </c>
      <c r="Q176" s="15">
        <v>22.430892999999998</v>
      </c>
      <c r="R176" s="15">
        <v>16.827999999999999</v>
      </c>
      <c r="S176" s="15">
        <v>16.989999999999998</v>
      </c>
      <c r="T176" s="15">
        <v>17.093</v>
      </c>
      <c r="U176" s="15">
        <v>15.29</v>
      </c>
      <c r="V176" s="15">
        <v>15.802</v>
      </c>
      <c r="W176" s="15">
        <v>15.933999999999999</v>
      </c>
      <c r="X176" s="15">
        <v>17.253</v>
      </c>
      <c r="Y176" s="15">
        <v>16.3</v>
      </c>
      <c r="Z176" s="15">
        <v>15.672000000000001</v>
      </c>
      <c r="AA176" s="15">
        <v>13.465999999999999</v>
      </c>
      <c r="AB176" s="15">
        <v>12.874000000000001</v>
      </c>
      <c r="AD176" s="54">
        <v>12.874000000000001</v>
      </c>
      <c r="AF176" s="27">
        <v>-0.59199999999999875</v>
      </c>
      <c r="AG176" s="58">
        <v>-4.3962572404574393E-2</v>
      </c>
    </row>
    <row r="177" spans="1:33" s="77" customFormat="1" x14ac:dyDescent="0.25">
      <c r="A177" s="77" t="s">
        <v>287</v>
      </c>
      <c r="B177" s="54"/>
      <c r="C177" s="78"/>
      <c r="D177" s="78"/>
      <c r="E177" s="78"/>
      <c r="F177" s="78"/>
      <c r="G177" s="78"/>
      <c r="H177" s="78"/>
      <c r="I177" s="78"/>
      <c r="J177" s="78"/>
      <c r="K177" s="78"/>
      <c r="L177" s="78">
        <v>0</v>
      </c>
      <c r="M177" s="78">
        <v>0.71399999999999997</v>
      </c>
      <c r="N177" s="78">
        <v>0.73099999999999998</v>
      </c>
      <c r="O177" s="78">
        <v>1.2290000000000001</v>
      </c>
      <c r="P177" s="78">
        <v>2.4380000000000002</v>
      </c>
      <c r="Q177" s="78">
        <v>0</v>
      </c>
      <c r="R177" s="78"/>
      <c r="S177" s="78" t="s">
        <v>523</v>
      </c>
      <c r="T177" s="78" t="s">
        <v>523</v>
      </c>
      <c r="U177" s="78" t="s">
        <v>523</v>
      </c>
      <c r="V177" s="78" t="s">
        <v>523</v>
      </c>
      <c r="W177" s="78" t="s">
        <v>523</v>
      </c>
      <c r="X177" s="78" t="s">
        <v>523</v>
      </c>
      <c r="Y177" s="78" t="s">
        <v>523</v>
      </c>
      <c r="Z177" s="78"/>
      <c r="AA177" s="78" t="s">
        <v>523</v>
      </c>
      <c r="AB177" s="74"/>
      <c r="AC177" s="50"/>
      <c r="AD177" s="50"/>
      <c r="AF177" s="75"/>
      <c r="AG177" s="76"/>
    </row>
    <row r="178" spans="1:33" x14ac:dyDescent="0.25">
      <c r="A178" s="54" t="s">
        <v>91</v>
      </c>
      <c r="B178" s="54" t="s">
        <v>90</v>
      </c>
      <c r="C178" s="15"/>
      <c r="D178" s="15"/>
      <c r="E178" s="15"/>
      <c r="F178" s="15"/>
      <c r="G178" s="15"/>
      <c r="H178" s="15"/>
      <c r="I178" s="15">
        <v>0</v>
      </c>
      <c r="J178" s="15">
        <v>2</v>
      </c>
      <c r="K178" s="15">
        <v>1.8149999999999999</v>
      </c>
      <c r="L178" s="15">
        <v>3.4724945232866506</v>
      </c>
      <c r="M178" s="15">
        <v>2.4180000000000001</v>
      </c>
      <c r="N178" s="15">
        <v>2</v>
      </c>
      <c r="O178" s="15">
        <v>2</v>
      </c>
      <c r="P178" s="15">
        <v>2.83</v>
      </c>
      <c r="Q178" s="15">
        <v>3.25</v>
      </c>
      <c r="R178" s="15">
        <v>2.6789999999999998</v>
      </c>
      <c r="S178" s="15">
        <v>2.96</v>
      </c>
      <c r="T178" s="15">
        <v>2.96</v>
      </c>
      <c r="U178" s="15">
        <v>2.637</v>
      </c>
      <c r="V178" s="15">
        <v>2.7770000000000001</v>
      </c>
      <c r="W178" s="15">
        <v>2.89</v>
      </c>
      <c r="X178" s="15">
        <v>2.8919999999999999</v>
      </c>
      <c r="Y178" s="15">
        <v>2.9169999999999998</v>
      </c>
      <c r="Z178" s="15">
        <v>2.8330000000000002</v>
      </c>
      <c r="AA178" s="15">
        <v>2.673</v>
      </c>
      <c r="AB178" s="15">
        <v>3.0459999999999998</v>
      </c>
      <c r="AD178" s="54">
        <v>3.0459999999999998</v>
      </c>
      <c r="AF178" s="27">
        <v>0.37299999999999978</v>
      </c>
      <c r="AG178" s="58">
        <v>0.13954358398802835</v>
      </c>
    </row>
    <row r="179" spans="1:33" x14ac:dyDescent="0.25">
      <c r="A179" s="54" t="s">
        <v>363</v>
      </c>
      <c r="B179" s="54" t="s">
        <v>361</v>
      </c>
      <c r="C179" s="15"/>
      <c r="D179" s="15">
        <v>0</v>
      </c>
      <c r="E179" s="15">
        <v>4</v>
      </c>
      <c r="F179" s="15">
        <v>4</v>
      </c>
      <c r="G179" s="15">
        <v>3</v>
      </c>
      <c r="H179" s="15">
        <v>3.9420000000000002</v>
      </c>
      <c r="I179" s="15">
        <v>4</v>
      </c>
      <c r="J179" s="15">
        <v>5</v>
      </c>
      <c r="K179" s="15">
        <v>4.8289999999999997</v>
      </c>
      <c r="L179" s="15">
        <v>5.4589999999999996</v>
      </c>
      <c r="M179" s="15">
        <v>6.5110000000000001</v>
      </c>
      <c r="N179" s="15">
        <v>6.5110000000000001</v>
      </c>
      <c r="O179" s="15">
        <v>7.0739999999999998</v>
      </c>
      <c r="P179" s="15">
        <v>7.63</v>
      </c>
      <c r="Q179" s="15">
        <v>8.39</v>
      </c>
      <c r="R179" s="15">
        <v>9.1760000000000002</v>
      </c>
      <c r="S179" s="15">
        <v>7.7</v>
      </c>
      <c r="T179" s="15">
        <v>8.1310000000000002</v>
      </c>
      <c r="U179" s="15">
        <v>7.585</v>
      </c>
      <c r="V179" s="15">
        <v>7.4279999999999999</v>
      </c>
      <c r="W179" s="15">
        <v>7.7130000000000001</v>
      </c>
      <c r="X179" s="15">
        <v>7.7009999999999996</v>
      </c>
      <c r="Y179" s="15">
        <v>7.7039999999999997</v>
      </c>
      <c r="Z179" s="15">
        <v>7.5730000000000004</v>
      </c>
      <c r="AA179" s="15">
        <v>7.359</v>
      </c>
      <c r="AB179" s="15">
        <v>8.2669999999999995</v>
      </c>
      <c r="AD179" s="54">
        <v>8.2669999999999995</v>
      </c>
      <c r="AF179" s="27">
        <v>0.90799999999999947</v>
      </c>
      <c r="AG179" s="58">
        <v>0.1233863296643565</v>
      </c>
    </row>
    <row r="180" spans="1:33" x14ac:dyDescent="0.25">
      <c r="A180" s="54" t="s">
        <v>37</v>
      </c>
      <c r="B180" s="54" t="s">
        <v>38</v>
      </c>
      <c r="C180" s="15"/>
      <c r="D180" s="15"/>
      <c r="E180" s="15"/>
      <c r="F180" s="15"/>
      <c r="G180" s="15"/>
      <c r="H180" s="15"/>
      <c r="I180" s="15"/>
      <c r="J180" s="15"/>
      <c r="K180" s="15">
        <v>0</v>
      </c>
      <c r="L180" s="15">
        <v>0.76</v>
      </c>
      <c r="M180" s="15">
        <v>4.3</v>
      </c>
      <c r="N180" s="15">
        <v>4.3</v>
      </c>
      <c r="O180" s="15">
        <v>4.3</v>
      </c>
      <c r="P180" s="15">
        <v>8.5120000000000005</v>
      </c>
      <c r="Q180" s="15">
        <v>10.9</v>
      </c>
      <c r="R180" s="15">
        <v>8.7200000000000006</v>
      </c>
      <c r="S180" s="15">
        <v>9.3000000000000007</v>
      </c>
      <c r="T180" s="15">
        <v>9.0350000000000001</v>
      </c>
      <c r="U180" s="15">
        <v>8.2460000000000004</v>
      </c>
      <c r="V180" s="15">
        <v>8.0519999999999996</v>
      </c>
      <c r="W180" s="15">
        <v>8.6170000000000009</v>
      </c>
      <c r="X180" s="15">
        <v>8.9190000000000005</v>
      </c>
      <c r="Y180" s="15">
        <v>10.673999999999999</v>
      </c>
      <c r="Z180" s="15">
        <v>9.0679999999999996</v>
      </c>
      <c r="AA180" s="15">
        <v>8.26</v>
      </c>
      <c r="AB180" s="15">
        <v>10.563000000000001</v>
      </c>
      <c r="AD180" s="54">
        <v>10.563000000000001</v>
      </c>
      <c r="AF180" s="27">
        <v>2.3030000000000008</v>
      </c>
      <c r="AG180" s="58">
        <v>0.278813559322034</v>
      </c>
    </row>
    <row r="181" spans="1:33" x14ac:dyDescent="0.25">
      <c r="A181" s="54" t="s">
        <v>153</v>
      </c>
      <c r="B181" s="54" t="s">
        <v>153</v>
      </c>
      <c r="C181" s="15">
        <v>37</v>
      </c>
      <c r="D181" s="15">
        <v>35.61</v>
      </c>
      <c r="E181" s="15">
        <v>43</v>
      </c>
      <c r="F181" s="15">
        <v>43</v>
      </c>
      <c r="G181" s="15">
        <v>32.557000000000002</v>
      </c>
      <c r="H181" s="15">
        <v>37</v>
      </c>
      <c r="I181" s="15">
        <v>38</v>
      </c>
      <c r="J181" s="15">
        <v>36.779000000000003</v>
      </c>
      <c r="K181" s="15">
        <v>37.31</v>
      </c>
      <c r="L181" s="15">
        <v>36.116999999999997</v>
      </c>
      <c r="M181" s="15">
        <v>37.6</v>
      </c>
      <c r="N181" s="15">
        <v>37.6</v>
      </c>
      <c r="O181" s="15">
        <v>36.835999999999999</v>
      </c>
      <c r="P181" s="15">
        <v>36.878999999999998</v>
      </c>
      <c r="Q181" s="15">
        <v>40.020000000000003</v>
      </c>
      <c r="R181" s="15">
        <v>33.581000000000003</v>
      </c>
      <c r="S181" s="15">
        <v>37</v>
      </c>
      <c r="T181" s="15">
        <v>35</v>
      </c>
      <c r="U181" s="15">
        <v>34</v>
      </c>
      <c r="V181" s="15">
        <v>31.5</v>
      </c>
      <c r="W181" s="15">
        <v>34</v>
      </c>
      <c r="X181" s="15">
        <v>34</v>
      </c>
      <c r="Y181" s="15">
        <v>34.799999999999997</v>
      </c>
      <c r="Z181" s="15">
        <v>36.75</v>
      </c>
      <c r="AA181" s="15">
        <v>30.628</v>
      </c>
      <c r="AB181" s="15">
        <v>34.5</v>
      </c>
      <c r="AD181" s="54">
        <v>34.5</v>
      </c>
      <c r="AF181" s="27">
        <v>3.8719999999999999</v>
      </c>
      <c r="AG181" s="58">
        <v>0.12642026903487005</v>
      </c>
    </row>
    <row r="182" spans="1:33" s="37" customFormat="1" x14ac:dyDescent="0.25">
      <c r="A182" s="37" t="s">
        <v>508</v>
      </c>
      <c r="B182" s="54"/>
      <c r="C182" s="36"/>
      <c r="D182" s="36"/>
      <c r="E182" s="36"/>
      <c r="F182" s="36"/>
      <c r="G182" s="36"/>
      <c r="H182" s="36"/>
      <c r="I182" s="36"/>
      <c r="J182" s="36"/>
      <c r="K182" s="36"/>
      <c r="L182" s="36"/>
      <c r="M182" s="36"/>
      <c r="N182" s="36"/>
      <c r="O182" s="36"/>
      <c r="P182" s="36"/>
      <c r="Q182" s="36"/>
      <c r="R182" s="36"/>
      <c r="S182" s="36"/>
      <c r="T182" s="36"/>
      <c r="U182" s="36">
        <v>0</v>
      </c>
      <c r="V182" s="36">
        <v>5.2</v>
      </c>
      <c r="W182" s="36">
        <v>5.5</v>
      </c>
      <c r="X182" s="39"/>
      <c r="Y182" s="36" t="s">
        <v>523</v>
      </c>
      <c r="Z182" s="36"/>
      <c r="AA182" s="36" t="s">
        <v>523</v>
      </c>
      <c r="AB182" s="15"/>
      <c r="AC182" s="54"/>
      <c r="AD182" s="54"/>
      <c r="AF182" s="27"/>
      <c r="AG182" s="58"/>
    </row>
    <row r="183" spans="1:33" s="37" customFormat="1" x14ac:dyDescent="0.25">
      <c r="A183" s="37" t="s">
        <v>47</v>
      </c>
      <c r="B183" s="54"/>
      <c r="C183" s="36"/>
      <c r="D183" s="36"/>
      <c r="E183" s="36"/>
      <c r="F183" s="36"/>
      <c r="G183" s="36"/>
      <c r="H183" s="36"/>
      <c r="I183" s="36"/>
      <c r="J183" s="36"/>
      <c r="K183" s="36"/>
      <c r="L183" s="36"/>
      <c r="M183" s="36"/>
      <c r="N183" s="36"/>
      <c r="O183" s="36">
        <v>0</v>
      </c>
      <c r="P183" s="36">
        <v>2</v>
      </c>
      <c r="Q183" s="36">
        <v>2.2000000000000002</v>
      </c>
      <c r="R183" s="36">
        <v>0</v>
      </c>
      <c r="S183" s="36" t="s">
        <v>523</v>
      </c>
      <c r="T183" s="36" t="s">
        <v>523</v>
      </c>
      <c r="U183" s="36" t="s">
        <v>523</v>
      </c>
      <c r="V183" s="36" t="s">
        <v>523</v>
      </c>
      <c r="W183" s="36" t="s">
        <v>523</v>
      </c>
      <c r="X183" s="36" t="s">
        <v>523</v>
      </c>
      <c r="Y183" s="36" t="s">
        <v>523</v>
      </c>
      <c r="Z183" s="36"/>
      <c r="AA183" s="36" t="s">
        <v>523</v>
      </c>
      <c r="AB183" s="15"/>
      <c r="AC183" s="54"/>
      <c r="AD183" s="54"/>
      <c r="AF183" s="27"/>
      <c r="AG183" s="58"/>
    </row>
    <row r="184" spans="1:33" x14ac:dyDescent="0.25">
      <c r="A184" s="54" t="s">
        <v>509</v>
      </c>
      <c r="B184" s="54" t="s">
        <v>0</v>
      </c>
      <c r="C184" s="15"/>
      <c r="D184" s="15"/>
      <c r="E184" s="15"/>
      <c r="F184" s="15"/>
      <c r="G184" s="15"/>
      <c r="H184" s="15"/>
      <c r="I184" s="15"/>
      <c r="J184" s="15"/>
      <c r="K184" s="15"/>
      <c r="L184" s="15"/>
      <c r="M184" s="15"/>
      <c r="N184" s="15"/>
      <c r="O184" s="15"/>
      <c r="P184" s="15"/>
      <c r="Q184" s="15"/>
      <c r="R184" s="15">
        <v>0</v>
      </c>
      <c r="S184" s="15">
        <v>0.36</v>
      </c>
      <c r="T184" s="15">
        <v>0.37</v>
      </c>
      <c r="U184" s="15">
        <v>0.36</v>
      </c>
      <c r="V184" s="15">
        <v>2.2999999999999998</v>
      </c>
      <c r="W184" s="15">
        <v>4.5999999999999996</v>
      </c>
      <c r="X184" s="15">
        <v>5</v>
      </c>
      <c r="Y184" s="15">
        <v>4.95</v>
      </c>
      <c r="Z184" s="15">
        <v>5</v>
      </c>
      <c r="AA184" s="15">
        <v>4.7919999999999998</v>
      </c>
      <c r="AB184" s="15">
        <v>5.7830000000000004</v>
      </c>
      <c r="AD184" s="54">
        <v>5.7830000000000004</v>
      </c>
      <c r="AF184" s="27">
        <v>0.99100000000000055</v>
      </c>
      <c r="AG184" s="58">
        <v>0.20680300500834736</v>
      </c>
    </row>
    <row r="185" spans="1:33" s="37" customFormat="1" x14ac:dyDescent="0.25">
      <c r="A185" s="37" t="s">
        <v>457</v>
      </c>
      <c r="B185" s="54"/>
      <c r="C185" s="36"/>
      <c r="D185" s="36"/>
      <c r="E185" s="36"/>
      <c r="F185" s="36"/>
      <c r="G185" s="36"/>
      <c r="H185" s="36"/>
      <c r="I185" s="36"/>
      <c r="J185" s="36"/>
      <c r="K185" s="36">
        <v>0</v>
      </c>
      <c r="L185" s="36">
        <v>3.0409999999999999</v>
      </c>
      <c r="M185" s="36">
        <v>0</v>
      </c>
      <c r="N185" s="36"/>
      <c r="O185" s="36"/>
      <c r="P185" s="36"/>
      <c r="Q185" s="36"/>
      <c r="R185" s="36"/>
      <c r="S185" s="36" t="s">
        <v>523</v>
      </c>
      <c r="T185" s="36" t="s">
        <v>523</v>
      </c>
      <c r="U185" s="36" t="s">
        <v>523</v>
      </c>
      <c r="V185" s="36" t="s">
        <v>523</v>
      </c>
      <c r="W185" s="36" t="s">
        <v>523</v>
      </c>
      <c r="X185" s="36" t="s">
        <v>523</v>
      </c>
      <c r="Y185" s="36" t="s">
        <v>523</v>
      </c>
      <c r="Z185" s="36"/>
      <c r="AA185" s="36" t="s">
        <v>523</v>
      </c>
      <c r="AB185" s="15"/>
      <c r="AC185" s="54"/>
      <c r="AD185" s="54"/>
      <c r="AF185" s="27"/>
      <c r="AG185" s="58"/>
    </row>
    <row r="186" spans="1:33" s="37" customFormat="1" x14ac:dyDescent="0.25">
      <c r="A186" s="37" t="s">
        <v>66</v>
      </c>
      <c r="B186" s="54" t="s">
        <v>61</v>
      </c>
      <c r="C186" s="36">
        <v>270</v>
      </c>
      <c r="D186" s="36">
        <v>235.97200000000001</v>
      </c>
      <c r="E186" s="36">
        <v>251</v>
      </c>
      <c r="F186" s="36">
        <v>228</v>
      </c>
      <c r="G186" s="36">
        <v>234</v>
      </c>
      <c r="H186" s="36">
        <v>250</v>
      </c>
      <c r="I186" s="36">
        <v>304.8</v>
      </c>
      <c r="J186" s="36">
        <v>297</v>
      </c>
      <c r="K186" s="36">
        <v>393.726</v>
      </c>
      <c r="L186" s="36">
        <v>256.1101186313519</v>
      </c>
      <c r="M186" s="36">
        <v>287.5</v>
      </c>
      <c r="N186" s="36">
        <v>274</v>
      </c>
      <c r="O186" s="36">
        <v>278.89999999999998</v>
      </c>
      <c r="P186" s="36">
        <v>301</v>
      </c>
      <c r="Q186" s="36">
        <v>348</v>
      </c>
      <c r="R186" s="36">
        <v>287.55</v>
      </c>
      <c r="S186" s="36">
        <v>308</v>
      </c>
      <c r="T186" s="39">
        <v>276</v>
      </c>
      <c r="U186" s="36">
        <v>259.10000000000002</v>
      </c>
      <c r="V186" s="36">
        <v>252.81799999999998</v>
      </c>
      <c r="W186" s="36">
        <v>262.79999999999995</v>
      </c>
      <c r="X186" s="36">
        <v>276.29999999999995</v>
      </c>
      <c r="Y186" s="36">
        <v>292</v>
      </c>
      <c r="Z186" s="36">
        <v>380</v>
      </c>
      <c r="AA186" s="39">
        <v>377.9</v>
      </c>
      <c r="AB186" s="36"/>
      <c r="AD186" s="37" t="e">
        <v>#N/A</v>
      </c>
      <c r="AF186" s="62">
        <v>-377.9</v>
      </c>
      <c r="AG186" s="63">
        <v>-1</v>
      </c>
    </row>
    <row r="187" spans="1:33" x14ac:dyDescent="0.25">
      <c r="A187" s="54" t="s">
        <v>559</v>
      </c>
      <c r="B187" s="54" t="s">
        <v>61</v>
      </c>
      <c r="C187" s="15"/>
      <c r="D187" s="15"/>
      <c r="E187" s="15"/>
      <c r="F187" s="15"/>
      <c r="G187" s="15"/>
      <c r="H187" s="15"/>
      <c r="I187" s="15"/>
      <c r="J187" s="15"/>
      <c r="K187" s="15"/>
      <c r="L187" s="15"/>
      <c r="M187" s="15"/>
      <c r="N187" s="15"/>
      <c r="O187" s="15"/>
      <c r="P187" s="15"/>
      <c r="Q187" s="15"/>
      <c r="R187" s="15"/>
      <c r="S187" s="15"/>
      <c r="T187" s="29"/>
      <c r="U187" s="15"/>
      <c r="V187" s="15"/>
      <c r="W187" s="15"/>
      <c r="X187" s="15"/>
      <c r="Y187" s="15"/>
      <c r="Z187" s="15"/>
      <c r="AA187" s="29"/>
      <c r="AB187" s="15">
        <v>417.26499999999999</v>
      </c>
      <c r="AF187" s="27"/>
      <c r="AG187" s="58"/>
    </row>
    <row r="188" spans="1:33" x14ac:dyDescent="0.25">
      <c r="A188" s="54" t="s">
        <v>310</v>
      </c>
      <c r="B188" s="54" t="s">
        <v>309</v>
      </c>
      <c r="C188" s="15"/>
      <c r="D188" s="15"/>
      <c r="E188" s="15"/>
      <c r="F188" s="15"/>
      <c r="G188" s="15"/>
      <c r="H188" s="15"/>
      <c r="I188" s="15">
        <v>30</v>
      </c>
      <c r="J188" s="15">
        <v>32</v>
      </c>
      <c r="K188" s="15">
        <v>21.321000000000002</v>
      </c>
      <c r="L188" s="15">
        <v>39.409999999999997</v>
      </c>
      <c r="M188" s="15">
        <v>43.753999999999998</v>
      </c>
      <c r="N188" s="15">
        <v>45.493000000000002</v>
      </c>
      <c r="O188" s="15">
        <v>43.581000000000003</v>
      </c>
      <c r="P188" s="15">
        <v>47.453000000000003</v>
      </c>
      <c r="Q188" s="15">
        <v>52.701999999999998</v>
      </c>
      <c r="R188" s="15">
        <v>47.142000000000003</v>
      </c>
      <c r="S188" s="40">
        <v>45.8065</v>
      </c>
      <c r="T188" s="40">
        <v>44.471000000000004</v>
      </c>
      <c r="U188" s="40">
        <v>43.1355</v>
      </c>
      <c r="V188" s="15">
        <v>41.8</v>
      </c>
      <c r="W188" s="15">
        <v>44</v>
      </c>
      <c r="X188" s="15">
        <v>43.9</v>
      </c>
      <c r="Y188" s="15">
        <v>43</v>
      </c>
      <c r="Z188" s="15">
        <v>42.49</v>
      </c>
      <c r="AA188" s="15">
        <v>40.39</v>
      </c>
      <c r="AB188" s="15">
        <v>43.872999999999998</v>
      </c>
      <c r="AD188" s="54">
        <v>43.872999999999998</v>
      </c>
      <c r="AF188" s="27">
        <v>3.482999999999997</v>
      </c>
      <c r="AG188" s="58">
        <v>8.6234216390195517E-2</v>
      </c>
    </row>
    <row r="189" spans="1:33" s="77" customFormat="1" x14ac:dyDescent="0.25">
      <c r="A189" s="77" t="s">
        <v>458</v>
      </c>
      <c r="B189" s="54"/>
      <c r="C189" s="78"/>
      <c r="D189" s="78"/>
      <c r="E189" s="78"/>
      <c r="F189" s="78"/>
      <c r="G189" s="78"/>
      <c r="H189" s="78"/>
      <c r="I189" s="78"/>
      <c r="J189" s="78"/>
      <c r="K189" s="78">
        <v>0</v>
      </c>
      <c r="L189" s="78">
        <v>9.1077999999999992</v>
      </c>
      <c r="M189" s="78">
        <v>0</v>
      </c>
      <c r="N189" s="78">
        <v>0</v>
      </c>
      <c r="O189" s="78"/>
      <c r="P189" s="78"/>
      <c r="Q189" s="78"/>
      <c r="R189" s="78"/>
      <c r="S189" s="78" t="s">
        <v>523</v>
      </c>
      <c r="T189" s="78" t="s">
        <v>523</v>
      </c>
      <c r="U189" s="78" t="s">
        <v>523</v>
      </c>
      <c r="V189" s="78" t="s">
        <v>523</v>
      </c>
      <c r="W189" s="78" t="s">
        <v>523</v>
      </c>
      <c r="X189" s="78" t="s">
        <v>523</v>
      </c>
      <c r="Y189" s="78" t="s">
        <v>523</v>
      </c>
      <c r="Z189" s="78"/>
      <c r="AA189" s="78" t="s">
        <v>523</v>
      </c>
      <c r="AB189" s="74"/>
      <c r="AC189" s="50"/>
      <c r="AD189" s="50"/>
      <c r="AF189" s="75"/>
      <c r="AG189" s="76"/>
    </row>
    <row r="190" spans="1:33" x14ac:dyDescent="0.25">
      <c r="A190" s="54" t="s">
        <v>193</v>
      </c>
      <c r="B190" s="54" t="s">
        <v>191</v>
      </c>
      <c r="C190" s="15"/>
      <c r="D190" s="15"/>
      <c r="E190" s="15">
        <v>1</v>
      </c>
      <c r="F190" s="15">
        <v>7</v>
      </c>
      <c r="G190" s="15">
        <v>8</v>
      </c>
      <c r="H190" s="15">
        <v>10</v>
      </c>
      <c r="I190" s="15">
        <v>11</v>
      </c>
      <c r="J190" s="15">
        <v>11</v>
      </c>
      <c r="K190" s="15">
        <v>11.273</v>
      </c>
      <c r="L190" s="15">
        <v>10.704000000000001</v>
      </c>
      <c r="M190" s="15">
        <v>10.132</v>
      </c>
      <c r="N190" s="15">
        <v>10.516999999999999</v>
      </c>
      <c r="O190" s="15">
        <v>10.77</v>
      </c>
      <c r="P190" s="15">
        <v>10.569000000000001</v>
      </c>
      <c r="Q190" s="15">
        <v>12.75</v>
      </c>
      <c r="R190" s="15">
        <v>10.118</v>
      </c>
      <c r="S190" s="15">
        <v>11</v>
      </c>
      <c r="T190" s="15">
        <v>10.199999999999999</v>
      </c>
      <c r="U190" s="15">
        <v>8.6999999999999993</v>
      </c>
      <c r="V190" s="15">
        <v>9.6</v>
      </c>
      <c r="W190" s="15">
        <v>10.7</v>
      </c>
      <c r="X190" s="15">
        <v>10.6</v>
      </c>
      <c r="Y190" s="15">
        <v>10.5</v>
      </c>
      <c r="Z190" s="15">
        <v>11.1</v>
      </c>
      <c r="AA190" s="15">
        <v>9.6</v>
      </c>
      <c r="AB190" s="15">
        <v>11.05</v>
      </c>
      <c r="AD190" s="54">
        <v>11.05</v>
      </c>
      <c r="AF190" s="27">
        <v>1.4500000000000011</v>
      </c>
      <c r="AG190" s="58">
        <v>0.1510416666666668</v>
      </c>
    </row>
    <row r="191" spans="1:33" x14ac:dyDescent="0.25">
      <c r="A191" s="54" t="s">
        <v>159</v>
      </c>
      <c r="B191" s="54" t="s">
        <v>159</v>
      </c>
      <c r="C191" s="15">
        <v>571</v>
      </c>
      <c r="D191" s="15">
        <v>533.97</v>
      </c>
      <c r="E191" s="15">
        <v>546</v>
      </c>
      <c r="F191" s="15">
        <v>525</v>
      </c>
      <c r="G191" s="15">
        <v>520</v>
      </c>
      <c r="H191" s="15">
        <v>573</v>
      </c>
      <c r="I191" s="15">
        <v>561</v>
      </c>
      <c r="J191" s="15">
        <v>503</v>
      </c>
      <c r="K191" s="15">
        <v>598.10299999999995</v>
      </c>
      <c r="L191" s="15">
        <v>603.43200000000002</v>
      </c>
      <c r="M191" s="15">
        <v>616.85</v>
      </c>
      <c r="N191" s="15">
        <v>511.30500000000001</v>
      </c>
      <c r="O191" s="15">
        <v>511.2</v>
      </c>
      <c r="P191" s="15">
        <v>580.58199999999999</v>
      </c>
      <c r="Q191" s="15">
        <v>813.1</v>
      </c>
      <c r="R191" s="15">
        <v>674.39</v>
      </c>
      <c r="S191" s="15">
        <v>653</v>
      </c>
      <c r="T191" s="15">
        <v>685.66</v>
      </c>
      <c r="U191" s="15">
        <v>619.51</v>
      </c>
      <c r="V191" s="15">
        <v>631.38900000000001</v>
      </c>
      <c r="W191" s="15">
        <v>703.62</v>
      </c>
      <c r="X191" s="15">
        <v>696.71</v>
      </c>
      <c r="Y191" s="15">
        <v>710.64</v>
      </c>
      <c r="Z191" s="15">
        <v>676.178</v>
      </c>
      <c r="AA191" s="15">
        <v>631.13499999999999</v>
      </c>
      <c r="AB191" s="15">
        <v>756.09400000000005</v>
      </c>
      <c r="AD191" s="54">
        <v>756.09400000000005</v>
      </c>
      <c r="AF191" s="27">
        <v>124.95900000000006</v>
      </c>
      <c r="AG191" s="58">
        <v>0.19799092111830283</v>
      </c>
    </row>
    <row r="192" spans="1:33" x14ac:dyDescent="0.25">
      <c r="A192" s="54" t="s">
        <v>265</v>
      </c>
      <c r="B192" s="54" t="s">
        <v>228</v>
      </c>
      <c r="C192" s="15"/>
      <c r="D192" s="15"/>
      <c r="E192" s="15">
        <v>0</v>
      </c>
      <c r="F192" s="15">
        <v>1</v>
      </c>
      <c r="G192" s="15">
        <v>1</v>
      </c>
      <c r="H192" s="15">
        <v>5.6689999999999996</v>
      </c>
      <c r="I192" s="15">
        <v>5</v>
      </c>
      <c r="J192" s="15">
        <v>5</v>
      </c>
      <c r="K192" s="15">
        <v>5.4943999999999997</v>
      </c>
      <c r="L192" s="15">
        <v>5.1383999999999999</v>
      </c>
      <c r="M192" s="15">
        <v>5.36</v>
      </c>
      <c r="N192" s="15">
        <v>5.359</v>
      </c>
      <c r="O192" s="15">
        <v>5.4039999999999999</v>
      </c>
      <c r="P192" s="15">
        <v>5.4349999999999996</v>
      </c>
      <c r="Q192" s="15">
        <v>5.6210000000000004</v>
      </c>
      <c r="R192" s="15">
        <v>5.0599999999999996</v>
      </c>
      <c r="S192" s="15">
        <v>6.43</v>
      </c>
      <c r="T192" s="15">
        <v>5.681</v>
      </c>
      <c r="U192" s="15">
        <v>6.3259999999999996</v>
      </c>
      <c r="V192" s="15">
        <v>6.141</v>
      </c>
      <c r="W192" s="15">
        <v>6.61</v>
      </c>
      <c r="X192" s="15">
        <v>6.6070000000000002</v>
      </c>
      <c r="Y192" s="15">
        <v>6.87</v>
      </c>
      <c r="Z192" s="15">
        <v>6.3159999999999998</v>
      </c>
      <c r="AA192" s="15">
        <v>5.7530000000000001</v>
      </c>
      <c r="AB192" s="15">
        <v>5.8677000000000001</v>
      </c>
      <c r="AD192" s="54">
        <v>5.8677000000000001</v>
      </c>
      <c r="AF192" s="27">
        <v>0.11470000000000002</v>
      </c>
      <c r="AG192" s="58">
        <v>1.9937423952720322E-2</v>
      </c>
    </row>
    <row r="193" spans="1:33" x14ac:dyDescent="0.25">
      <c r="A193" s="54" t="s">
        <v>344</v>
      </c>
      <c r="B193" s="54" t="s">
        <v>344</v>
      </c>
      <c r="C193" s="15">
        <v>59.460999999999999</v>
      </c>
      <c r="D193" s="15">
        <v>67.293000000000006</v>
      </c>
      <c r="E193" s="15">
        <v>93.701999999999998</v>
      </c>
      <c r="F193" s="15">
        <v>93.623999999999995</v>
      </c>
      <c r="G193" s="15">
        <v>89</v>
      </c>
      <c r="H193" s="15">
        <v>99</v>
      </c>
      <c r="I193" s="15">
        <v>95</v>
      </c>
      <c r="J193" s="15">
        <v>96.03</v>
      </c>
      <c r="K193" s="15">
        <v>96.733000000000004</v>
      </c>
      <c r="L193" s="15">
        <v>96.733000000000004</v>
      </c>
      <c r="M193" s="15">
        <v>91.1</v>
      </c>
      <c r="N193" s="15">
        <v>86.1</v>
      </c>
      <c r="O193" s="15">
        <v>88.9</v>
      </c>
      <c r="P193" s="15">
        <v>92.6</v>
      </c>
      <c r="Q193" s="15">
        <v>104.8</v>
      </c>
      <c r="R193" s="15">
        <v>90.5</v>
      </c>
      <c r="S193" s="15">
        <v>98</v>
      </c>
      <c r="T193" s="15">
        <v>96.6</v>
      </c>
      <c r="U193" s="15">
        <v>93.7</v>
      </c>
      <c r="V193" s="15">
        <v>95.099000000000004</v>
      </c>
      <c r="W193" s="15">
        <v>98.3</v>
      </c>
      <c r="X193" s="15">
        <v>106.01</v>
      </c>
      <c r="Y193" s="15">
        <v>108.1</v>
      </c>
      <c r="Z193" s="15">
        <v>90.472999999999999</v>
      </c>
      <c r="AA193" s="15">
        <v>71.367999999999995</v>
      </c>
      <c r="AB193" s="15">
        <v>94.8</v>
      </c>
      <c r="AD193" s="54">
        <v>94.8</v>
      </c>
      <c r="AF193" s="27">
        <v>23.432000000000002</v>
      </c>
      <c r="AG193" s="58">
        <v>0.32832642080484253</v>
      </c>
    </row>
    <row r="194" spans="1:33" s="77" customFormat="1" x14ac:dyDescent="0.25">
      <c r="A194" s="77" t="s">
        <v>249</v>
      </c>
      <c r="B194" s="54"/>
      <c r="C194" s="78"/>
      <c r="D194" s="78"/>
      <c r="E194" s="78"/>
      <c r="F194" s="78"/>
      <c r="G194" s="78"/>
      <c r="H194" s="78"/>
      <c r="I194" s="78"/>
      <c r="J194" s="78">
        <v>0</v>
      </c>
      <c r="K194" s="78">
        <v>0</v>
      </c>
      <c r="L194" s="78">
        <v>0.87439999999999996</v>
      </c>
      <c r="M194" s="78">
        <v>0</v>
      </c>
      <c r="N194" s="78">
        <v>0</v>
      </c>
      <c r="O194" s="78">
        <v>15.4</v>
      </c>
      <c r="P194" s="78">
        <v>0</v>
      </c>
      <c r="Q194" s="78">
        <v>0</v>
      </c>
      <c r="R194" s="78"/>
      <c r="S194" s="78" t="s">
        <v>523</v>
      </c>
      <c r="T194" s="78" t="s">
        <v>523</v>
      </c>
      <c r="U194" s="78" t="s">
        <v>523</v>
      </c>
      <c r="V194" s="78" t="s">
        <v>523</v>
      </c>
      <c r="W194" s="78" t="s">
        <v>523</v>
      </c>
      <c r="X194" s="78" t="s">
        <v>523</v>
      </c>
      <c r="Y194" s="78" t="s">
        <v>523</v>
      </c>
      <c r="Z194" s="78"/>
      <c r="AA194" s="78" t="s">
        <v>523</v>
      </c>
      <c r="AB194" s="74"/>
      <c r="AC194" s="50"/>
      <c r="AD194" s="50"/>
      <c r="AF194" s="75"/>
      <c r="AG194" s="76"/>
    </row>
    <row r="195" spans="1:33" x14ac:dyDescent="0.25">
      <c r="A195" s="54" t="s">
        <v>161</v>
      </c>
      <c r="B195" s="54" t="s">
        <v>161</v>
      </c>
      <c r="C195" s="15">
        <v>321</v>
      </c>
      <c r="D195" s="15">
        <v>287.33999999999997</v>
      </c>
      <c r="E195" s="15">
        <v>294</v>
      </c>
      <c r="F195" s="15">
        <v>299</v>
      </c>
      <c r="G195" s="15">
        <v>288</v>
      </c>
      <c r="H195" s="15">
        <v>337</v>
      </c>
      <c r="I195" s="15">
        <v>346.57499999999999</v>
      </c>
      <c r="J195" s="15">
        <v>356.01100000000002</v>
      </c>
      <c r="K195" s="15">
        <v>367.012</v>
      </c>
      <c r="L195" s="15">
        <v>359.84699999999998</v>
      </c>
      <c r="M195" s="15">
        <v>358.8</v>
      </c>
      <c r="N195" s="15">
        <v>347.42500000000001</v>
      </c>
      <c r="O195" s="15">
        <v>331</v>
      </c>
      <c r="P195" s="15">
        <v>360.68900000000002</v>
      </c>
      <c r="Q195" s="15">
        <v>418.26100000000002</v>
      </c>
      <c r="R195" s="15">
        <v>353.517</v>
      </c>
      <c r="S195" s="15">
        <v>380</v>
      </c>
      <c r="T195" s="15">
        <v>380.9</v>
      </c>
      <c r="U195" s="15">
        <v>347</v>
      </c>
      <c r="V195" s="15">
        <v>343.6</v>
      </c>
      <c r="W195" s="15">
        <v>365</v>
      </c>
      <c r="X195" s="15">
        <v>364.3</v>
      </c>
      <c r="Y195" s="15">
        <v>368.9</v>
      </c>
      <c r="Z195" s="15">
        <v>355.1</v>
      </c>
      <c r="AA195" s="15">
        <v>330.8</v>
      </c>
      <c r="AB195" s="15">
        <v>383</v>
      </c>
      <c r="AD195" s="54">
        <v>383</v>
      </c>
      <c r="AF195" s="27">
        <v>52.199999999999989</v>
      </c>
      <c r="AG195" s="58">
        <v>0.15779927448609427</v>
      </c>
    </row>
    <row r="196" spans="1:33" s="77" customFormat="1" x14ac:dyDescent="0.25">
      <c r="A196" s="77" t="s">
        <v>67</v>
      </c>
      <c r="B196" s="54"/>
      <c r="C196" s="78"/>
      <c r="D196" s="78"/>
      <c r="E196" s="78"/>
      <c r="F196" s="78"/>
      <c r="G196" s="78"/>
      <c r="H196" s="78"/>
      <c r="I196" s="78"/>
      <c r="J196" s="78"/>
      <c r="K196" s="78"/>
      <c r="L196" s="78">
        <v>0</v>
      </c>
      <c r="M196" s="78">
        <v>2.048</v>
      </c>
      <c r="N196" s="78">
        <v>1.8</v>
      </c>
      <c r="O196" s="78">
        <v>0</v>
      </c>
      <c r="P196" s="78"/>
      <c r="Q196" s="78"/>
      <c r="R196" s="78"/>
      <c r="S196" s="78" t="s">
        <v>523</v>
      </c>
      <c r="T196" s="78" t="s">
        <v>523</v>
      </c>
      <c r="U196" s="78" t="s">
        <v>523</v>
      </c>
      <c r="V196" s="78" t="s">
        <v>523</v>
      </c>
      <c r="W196" s="78" t="s">
        <v>523</v>
      </c>
      <c r="X196" s="78" t="s">
        <v>523</v>
      </c>
      <c r="Y196" s="78" t="s">
        <v>523</v>
      </c>
      <c r="Z196" s="78"/>
      <c r="AA196" s="78" t="s">
        <v>523</v>
      </c>
      <c r="AB196" s="74"/>
      <c r="AC196" s="50"/>
      <c r="AD196" s="50"/>
      <c r="AF196" s="75"/>
      <c r="AG196" s="76"/>
    </row>
    <row r="197" spans="1:33" x14ac:dyDescent="0.25">
      <c r="A197" s="54" t="s">
        <v>235</v>
      </c>
      <c r="B197" s="54" t="s">
        <v>235</v>
      </c>
      <c r="C197" s="15"/>
      <c r="D197" s="15"/>
      <c r="E197" s="15"/>
      <c r="F197" s="15"/>
      <c r="G197" s="15"/>
      <c r="H197" s="15"/>
      <c r="I197" s="15"/>
      <c r="J197" s="15">
        <v>0</v>
      </c>
      <c r="K197" s="15">
        <v>15.476000000000001</v>
      </c>
      <c r="L197" s="15">
        <v>15.583</v>
      </c>
      <c r="M197" s="15">
        <v>15.73</v>
      </c>
      <c r="N197" s="15">
        <v>15.888</v>
      </c>
      <c r="O197" s="15">
        <v>15.87</v>
      </c>
      <c r="P197" s="15">
        <v>17</v>
      </c>
      <c r="Q197" s="15">
        <v>18.414999999999999</v>
      </c>
      <c r="R197" s="15">
        <v>15.18</v>
      </c>
      <c r="S197" s="15">
        <v>16.335999999999999</v>
      </c>
      <c r="T197" s="15">
        <v>16.068000000000001</v>
      </c>
      <c r="U197" s="15">
        <v>14.772</v>
      </c>
      <c r="V197" s="15">
        <v>14.602</v>
      </c>
      <c r="W197" s="15">
        <v>15.52</v>
      </c>
      <c r="X197" s="15">
        <v>15.5</v>
      </c>
      <c r="Y197" s="15">
        <v>15.1</v>
      </c>
      <c r="Z197" s="15">
        <v>14.8</v>
      </c>
      <c r="AA197" s="15">
        <v>13.6</v>
      </c>
      <c r="AB197" s="15">
        <v>16.16</v>
      </c>
      <c r="AD197" s="54">
        <v>16.16</v>
      </c>
      <c r="AF197" s="27">
        <v>2.5600000000000005</v>
      </c>
      <c r="AG197" s="58">
        <v>0.18823529411764711</v>
      </c>
    </row>
    <row r="198" spans="1:33" x14ac:dyDescent="0.25">
      <c r="A198" s="54" t="s">
        <v>163</v>
      </c>
      <c r="B198" s="54" t="s">
        <v>163</v>
      </c>
      <c r="C198" s="15">
        <v>117</v>
      </c>
      <c r="D198" s="15">
        <v>104.73</v>
      </c>
      <c r="E198" s="15">
        <v>111.06</v>
      </c>
      <c r="F198" s="15">
        <v>111.06</v>
      </c>
      <c r="G198" s="15">
        <v>106.492</v>
      </c>
      <c r="H198" s="15">
        <v>130.33500000000001</v>
      </c>
      <c r="I198" s="15">
        <v>133.88800000000001</v>
      </c>
      <c r="J198" s="15">
        <v>136.85599999999999</v>
      </c>
      <c r="K198" s="15">
        <v>138.19200000000001</v>
      </c>
      <c r="L198" s="15">
        <v>135.39599999999999</v>
      </c>
      <c r="M198" s="15">
        <v>132.69999999999999</v>
      </c>
      <c r="N198" s="15">
        <v>141.411</v>
      </c>
      <c r="O198" s="15">
        <v>145</v>
      </c>
      <c r="P198" s="15">
        <v>154.69499999999999</v>
      </c>
      <c r="Q198" s="15">
        <v>181.32599999999999</v>
      </c>
      <c r="R198" s="32">
        <v>155</v>
      </c>
      <c r="S198" s="15">
        <v>170</v>
      </c>
      <c r="T198" s="15">
        <v>171.44399999999999</v>
      </c>
      <c r="U198" s="15">
        <v>157</v>
      </c>
      <c r="V198" s="15">
        <v>164.2</v>
      </c>
      <c r="W198" s="15">
        <v>171.88499999999999</v>
      </c>
      <c r="X198" s="15">
        <v>168.55099999999999</v>
      </c>
      <c r="Y198" s="15">
        <v>167.82300000000001</v>
      </c>
      <c r="Z198" s="15">
        <v>161.499</v>
      </c>
      <c r="AA198" s="15">
        <v>154.28800000000001</v>
      </c>
      <c r="AB198" s="15">
        <v>175.6</v>
      </c>
      <c r="AD198" s="54">
        <v>175.6</v>
      </c>
      <c r="AF198" s="27">
        <v>21.311999999999983</v>
      </c>
      <c r="AG198" s="58">
        <v>0.13813128694389701</v>
      </c>
    </row>
    <row r="199" spans="1:33" x14ac:dyDescent="0.25">
      <c r="A199" s="54" t="s">
        <v>164</v>
      </c>
      <c r="B199" s="54" t="s">
        <v>164</v>
      </c>
      <c r="C199" s="15">
        <v>376</v>
      </c>
      <c r="D199" s="15">
        <v>339.18</v>
      </c>
      <c r="E199" s="15">
        <v>339</v>
      </c>
      <c r="F199" s="15">
        <v>329</v>
      </c>
      <c r="G199" s="15">
        <v>311</v>
      </c>
      <c r="H199" s="15">
        <v>353</v>
      </c>
      <c r="I199" s="15">
        <v>345</v>
      </c>
      <c r="J199" s="15">
        <v>352</v>
      </c>
      <c r="K199" s="15">
        <v>351.58800000000002</v>
      </c>
      <c r="L199" s="15">
        <v>339.45</v>
      </c>
      <c r="M199" s="15">
        <v>337</v>
      </c>
      <c r="N199" s="15">
        <v>329</v>
      </c>
      <c r="O199" s="15">
        <v>332</v>
      </c>
      <c r="P199" s="15">
        <v>349</v>
      </c>
      <c r="Q199" s="15">
        <v>388.35914031133359</v>
      </c>
      <c r="R199" s="15">
        <v>322.05392123378886</v>
      </c>
      <c r="S199" s="15">
        <v>321</v>
      </c>
      <c r="T199" s="15">
        <v>326.60000000000002</v>
      </c>
      <c r="U199" s="15">
        <v>294.5</v>
      </c>
      <c r="V199" s="15">
        <v>295.60000000000002</v>
      </c>
      <c r="W199" s="15">
        <v>321.5</v>
      </c>
      <c r="X199" s="15">
        <v>313.39999999999998</v>
      </c>
      <c r="Y199" s="15">
        <v>305.2</v>
      </c>
      <c r="Z199" s="15">
        <v>301.60000000000002</v>
      </c>
      <c r="AA199" s="15">
        <v>279.8</v>
      </c>
      <c r="AB199" s="15">
        <v>321.7</v>
      </c>
      <c r="AD199" s="54">
        <v>321.7</v>
      </c>
      <c r="AF199" s="27">
        <v>41.899999999999977</v>
      </c>
      <c r="AG199" s="58">
        <v>0.14974982130092915</v>
      </c>
    </row>
    <row r="200" spans="1:33" x14ac:dyDescent="0.25">
      <c r="A200" s="54" t="s">
        <v>0</v>
      </c>
      <c r="B200" s="54" t="s">
        <v>0</v>
      </c>
      <c r="C200" s="15">
        <v>89</v>
      </c>
      <c r="D200" s="15">
        <v>57</v>
      </c>
      <c r="E200" s="15">
        <v>57</v>
      </c>
      <c r="F200" s="15">
        <v>76.8</v>
      </c>
      <c r="G200" s="15">
        <v>76.8</v>
      </c>
      <c r="H200" s="15">
        <v>165.05600000000001</v>
      </c>
      <c r="I200" s="15">
        <v>192.71700000000001</v>
      </c>
      <c r="J200" s="15">
        <v>197.15899999999999</v>
      </c>
      <c r="K200" s="15">
        <v>201.1</v>
      </c>
      <c r="L200" s="15">
        <v>198.82300000000001</v>
      </c>
      <c r="M200" s="15">
        <v>197.316</v>
      </c>
      <c r="N200" s="15">
        <v>194.161</v>
      </c>
      <c r="O200" s="15">
        <v>196.66800000000001</v>
      </c>
      <c r="P200" s="15">
        <v>223.3</v>
      </c>
      <c r="Q200" s="15">
        <v>268.52800000000002</v>
      </c>
      <c r="R200" s="15">
        <v>265.85199999999998</v>
      </c>
      <c r="S200" s="15">
        <v>245</v>
      </c>
      <c r="T200" s="15">
        <v>233.7</v>
      </c>
      <c r="U200" s="15">
        <v>212.73</v>
      </c>
      <c r="V200" s="15">
        <v>212.06</v>
      </c>
      <c r="W200" s="15">
        <v>228.1</v>
      </c>
      <c r="X200" s="15">
        <v>241.78</v>
      </c>
      <c r="Y200" s="15">
        <v>243.29599999999999</v>
      </c>
      <c r="Z200" s="15">
        <v>236.58</v>
      </c>
      <c r="AA200" s="15">
        <v>219.435</v>
      </c>
      <c r="AB200" s="15">
        <v>262.16000000000003</v>
      </c>
      <c r="AD200" s="54">
        <v>262.16000000000003</v>
      </c>
      <c r="AF200" s="27">
        <v>42.725000000000023</v>
      </c>
      <c r="AG200" s="58">
        <v>0.19470458222252612</v>
      </c>
    </row>
    <row r="201" spans="1:33" x14ac:dyDescent="0.25">
      <c r="A201" s="54" t="s">
        <v>165</v>
      </c>
      <c r="B201" s="54" t="s">
        <v>165</v>
      </c>
      <c r="C201" s="15">
        <v>480</v>
      </c>
      <c r="D201" s="15">
        <v>440.63</v>
      </c>
      <c r="E201" s="15">
        <v>467</v>
      </c>
      <c r="F201" s="15">
        <v>467</v>
      </c>
      <c r="G201" s="15">
        <v>407</v>
      </c>
      <c r="H201" s="15">
        <v>481</v>
      </c>
      <c r="I201" s="15">
        <v>468</v>
      </c>
      <c r="J201" s="15">
        <v>471</v>
      </c>
      <c r="K201" s="15">
        <v>455.21199999999999</v>
      </c>
      <c r="L201" s="15">
        <v>448.69900000000001</v>
      </c>
      <c r="M201" s="15">
        <v>462.53300000000002</v>
      </c>
      <c r="N201" s="15">
        <v>463.30200000000002</v>
      </c>
      <c r="O201" s="15">
        <v>489.54</v>
      </c>
      <c r="P201" s="15">
        <v>595.18399999999997</v>
      </c>
      <c r="Q201" s="15">
        <v>729.39400000000001</v>
      </c>
      <c r="R201" s="15">
        <v>584.52200000000005</v>
      </c>
      <c r="S201" s="15">
        <v>555</v>
      </c>
      <c r="T201" s="15">
        <v>545.20100000000002</v>
      </c>
      <c r="U201" s="15">
        <v>489.75399999999996</v>
      </c>
      <c r="V201" s="15">
        <v>484.27399999999994</v>
      </c>
      <c r="W201" s="15">
        <v>503.49999999999994</v>
      </c>
      <c r="X201" s="15">
        <v>510.64400000000001</v>
      </c>
      <c r="Y201" s="15">
        <v>519.19899999999996</v>
      </c>
      <c r="Z201" s="15">
        <v>500.64800000000002</v>
      </c>
      <c r="AA201" s="15">
        <v>500.1</v>
      </c>
      <c r="AB201" s="15">
        <v>541.79999999999995</v>
      </c>
      <c r="AD201" s="54">
        <v>541.79999999999995</v>
      </c>
      <c r="AF201" s="27">
        <v>41.699999999999932</v>
      </c>
      <c r="AG201" s="58">
        <v>8.3383323335332798E-2</v>
      </c>
    </row>
    <row r="202" spans="1:33" x14ac:dyDescent="0.25">
      <c r="A202" s="28" t="s">
        <v>167</v>
      </c>
      <c r="B202" s="54" t="s">
        <v>167</v>
      </c>
      <c r="C202" s="15">
        <v>212</v>
      </c>
      <c r="D202" s="15">
        <v>186.18</v>
      </c>
      <c r="E202" s="15">
        <v>192</v>
      </c>
      <c r="F202" s="15">
        <v>175</v>
      </c>
      <c r="G202" s="15">
        <v>165</v>
      </c>
      <c r="H202" s="15">
        <v>191</v>
      </c>
      <c r="I202" s="15">
        <v>181</v>
      </c>
      <c r="J202" s="15">
        <v>187</v>
      </c>
      <c r="K202" s="15">
        <v>192.83</v>
      </c>
      <c r="L202" s="15">
        <v>183.9</v>
      </c>
      <c r="M202" s="15">
        <v>185.10400000000001</v>
      </c>
      <c r="N202" s="15">
        <v>179.096</v>
      </c>
      <c r="O202" s="15">
        <v>168.4</v>
      </c>
      <c r="P202" s="15">
        <v>187.6</v>
      </c>
      <c r="Q202" s="15">
        <v>223.9</v>
      </c>
      <c r="R202" s="15">
        <v>181.5</v>
      </c>
      <c r="S202" s="15">
        <v>195</v>
      </c>
      <c r="T202" s="15">
        <v>184.2</v>
      </c>
      <c r="U202" s="15">
        <v>168.6</v>
      </c>
      <c r="V202" s="15">
        <v>162</v>
      </c>
      <c r="W202" s="15">
        <v>175.6</v>
      </c>
      <c r="X202" s="15">
        <v>169.2</v>
      </c>
      <c r="Y202" s="15">
        <v>170.4</v>
      </c>
      <c r="Z202" s="15">
        <v>165.10300000000001</v>
      </c>
      <c r="AA202" s="15">
        <v>147.47999999999999</v>
      </c>
      <c r="AB202" s="15">
        <v>178.16</v>
      </c>
      <c r="AD202" s="54">
        <v>178.16</v>
      </c>
      <c r="AF202" s="27">
        <v>30.680000000000007</v>
      </c>
      <c r="AG202" s="58">
        <v>0.20802820721453763</v>
      </c>
    </row>
    <row r="203" spans="1:33" x14ac:dyDescent="0.25">
      <c r="A203" s="54" t="s">
        <v>169</v>
      </c>
      <c r="B203" s="54" t="s">
        <v>169</v>
      </c>
      <c r="C203" s="15"/>
      <c r="D203" s="15"/>
      <c r="E203" s="15"/>
      <c r="F203" s="15"/>
      <c r="G203" s="15"/>
      <c r="H203" s="15"/>
      <c r="I203" s="15"/>
      <c r="J203" s="15">
        <v>0</v>
      </c>
      <c r="K203" s="15">
        <v>24.466999999999999</v>
      </c>
      <c r="L203" s="15">
        <v>29.407</v>
      </c>
      <c r="M203" s="15">
        <v>33</v>
      </c>
      <c r="N203" s="15">
        <v>34.215000000000003</v>
      </c>
      <c r="O203" s="15">
        <v>33.200000000000003</v>
      </c>
      <c r="P203" s="15">
        <v>36.299999999999997</v>
      </c>
      <c r="Q203" s="15">
        <v>42.44</v>
      </c>
      <c r="R203" s="15">
        <v>34.9</v>
      </c>
      <c r="S203" s="15">
        <v>37</v>
      </c>
      <c r="T203" s="15">
        <v>36.5</v>
      </c>
      <c r="U203" s="15">
        <v>35.1</v>
      </c>
      <c r="V203" s="15">
        <v>33.6</v>
      </c>
      <c r="W203" s="15">
        <v>36.6</v>
      </c>
      <c r="X203" s="15">
        <v>36.85</v>
      </c>
      <c r="Y203" s="15">
        <v>36.6</v>
      </c>
      <c r="Z203" s="15">
        <v>36.450000000000003</v>
      </c>
      <c r="AA203" s="15">
        <v>32.713999999999999</v>
      </c>
      <c r="AB203" s="15">
        <v>38.67</v>
      </c>
      <c r="AD203" s="54">
        <v>38.67</v>
      </c>
      <c r="AF203" s="27">
        <v>5.9560000000000031</v>
      </c>
      <c r="AG203" s="58">
        <v>0.18206272543865021</v>
      </c>
    </row>
    <row r="204" spans="1:33" x14ac:dyDescent="0.25">
      <c r="A204" s="54" t="s">
        <v>22</v>
      </c>
      <c r="B204" s="54" t="s">
        <v>21</v>
      </c>
      <c r="C204" s="15">
        <v>3</v>
      </c>
      <c r="D204" s="15">
        <v>11.59</v>
      </c>
      <c r="E204" s="15">
        <v>12</v>
      </c>
      <c r="F204" s="15">
        <v>12</v>
      </c>
      <c r="G204" s="15">
        <v>12</v>
      </c>
      <c r="H204" s="15">
        <v>13</v>
      </c>
      <c r="I204" s="15">
        <v>14</v>
      </c>
      <c r="J204" s="15">
        <v>14</v>
      </c>
      <c r="K204" s="15">
        <v>13.6365</v>
      </c>
      <c r="L204" s="15">
        <v>13.3675</v>
      </c>
      <c r="M204" s="15">
        <v>16.13</v>
      </c>
      <c r="N204" s="15">
        <v>14.84</v>
      </c>
      <c r="O204" s="15">
        <v>15.38</v>
      </c>
      <c r="P204" s="15">
        <v>15.9</v>
      </c>
      <c r="Q204" s="15">
        <v>18.538</v>
      </c>
      <c r="R204" s="15">
        <v>16.634</v>
      </c>
      <c r="S204" s="15">
        <v>17.16</v>
      </c>
      <c r="T204" s="15">
        <v>17.242000000000001</v>
      </c>
      <c r="U204" s="15">
        <v>16.312000000000001</v>
      </c>
      <c r="V204" s="15">
        <v>17.306000000000001</v>
      </c>
      <c r="W204" s="15">
        <v>20.97</v>
      </c>
      <c r="X204" s="15">
        <v>23.309000000000001</v>
      </c>
      <c r="Y204" s="15">
        <v>22.678999999999998</v>
      </c>
      <c r="Z204" s="15">
        <v>22.18</v>
      </c>
      <c r="AA204" s="15">
        <v>21.991</v>
      </c>
      <c r="AB204" s="15">
        <v>24.370999999999999</v>
      </c>
      <c r="AD204" s="54">
        <v>24.370999999999999</v>
      </c>
      <c r="AF204" s="27">
        <v>2.379999999999999</v>
      </c>
      <c r="AG204" s="58">
        <v>0.1082260924923832</v>
      </c>
    </row>
    <row r="205" spans="1:33" s="50" customFormat="1" x14ac:dyDescent="0.25">
      <c r="A205" s="50" t="s">
        <v>201</v>
      </c>
      <c r="B205" s="54" t="s">
        <v>201</v>
      </c>
      <c r="C205" s="74">
        <v>0</v>
      </c>
      <c r="D205" s="74">
        <v>17.579999999999998</v>
      </c>
      <c r="E205" s="74">
        <v>23</v>
      </c>
      <c r="F205" s="74">
        <v>24</v>
      </c>
      <c r="G205" s="74">
        <v>37</v>
      </c>
      <c r="H205" s="74">
        <v>64</v>
      </c>
      <c r="I205" s="74">
        <v>71</v>
      </c>
      <c r="J205" s="74">
        <v>75.003</v>
      </c>
      <c r="K205" s="74">
        <v>78.866</v>
      </c>
      <c r="L205" s="74">
        <v>74.787999999999997</v>
      </c>
      <c r="M205" s="74">
        <v>0</v>
      </c>
      <c r="N205" s="74"/>
      <c r="O205" s="74"/>
      <c r="P205" s="74"/>
      <c r="Q205" s="74"/>
      <c r="R205" s="74"/>
      <c r="S205" s="74" t="s">
        <v>523</v>
      </c>
      <c r="T205" s="74" t="s">
        <v>523</v>
      </c>
      <c r="U205" s="74" t="s">
        <v>523</v>
      </c>
      <c r="V205" s="74" t="s">
        <v>523</v>
      </c>
      <c r="W205" s="74" t="s">
        <v>523</v>
      </c>
      <c r="X205" s="74" t="s">
        <v>523</v>
      </c>
      <c r="Y205" s="74" t="s">
        <v>523</v>
      </c>
      <c r="Z205" s="74"/>
      <c r="AA205" s="74" t="s">
        <v>523</v>
      </c>
      <c r="AB205" s="74"/>
      <c r="AF205" s="75"/>
      <c r="AG205" s="76"/>
    </row>
    <row r="206" spans="1:33" x14ac:dyDescent="0.25">
      <c r="A206" s="54" t="s">
        <v>387</v>
      </c>
      <c r="B206" s="54" t="s">
        <v>484</v>
      </c>
      <c r="C206" s="15">
        <v>248</v>
      </c>
      <c r="D206" s="15">
        <v>237.74</v>
      </c>
      <c r="E206" s="15">
        <v>261</v>
      </c>
      <c r="F206" s="15">
        <v>223</v>
      </c>
      <c r="G206" s="15">
        <v>223</v>
      </c>
      <c r="H206" s="15">
        <v>232</v>
      </c>
      <c r="I206" s="15">
        <v>223</v>
      </c>
      <c r="J206" s="15">
        <v>208</v>
      </c>
      <c r="K206" s="15">
        <v>213.77099999999999</v>
      </c>
      <c r="L206" s="15">
        <v>201.946</v>
      </c>
      <c r="M206" s="15">
        <v>200.27</v>
      </c>
      <c r="N206" s="15">
        <v>198.858</v>
      </c>
      <c r="O206" s="15">
        <v>212.87799999999999</v>
      </c>
      <c r="P206" s="15">
        <v>201.934</v>
      </c>
      <c r="Q206" s="15">
        <v>214.459</v>
      </c>
      <c r="R206" s="15">
        <v>194.69300000000001</v>
      </c>
      <c r="S206" s="15">
        <v>215</v>
      </c>
      <c r="T206" s="15">
        <v>193.40899999999999</v>
      </c>
      <c r="U206" s="15">
        <v>198.25700000000001</v>
      </c>
      <c r="V206" s="15">
        <v>195.50700000000001</v>
      </c>
      <c r="W206" s="15">
        <v>191.22</v>
      </c>
      <c r="X206" s="15">
        <v>200.79400000000001</v>
      </c>
      <c r="Y206" s="15">
        <v>200.06800000000001</v>
      </c>
      <c r="Z206" s="15">
        <v>209.52199999999999</v>
      </c>
      <c r="AA206" s="15">
        <v>201.87100000000001</v>
      </c>
      <c r="AB206" s="15">
        <v>226</v>
      </c>
      <c r="AD206" s="54">
        <v>226</v>
      </c>
      <c r="AF206" s="27">
        <v>24.128999999999991</v>
      </c>
      <c r="AG206" s="58">
        <v>0.1195268265377394</v>
      </c>
    </row>
    <row r="207" spans="1:33" x14ac:dyDescent="0.25">
      <c r="A207" s="54" t="s">
        <v>305</v>
      </c>
      <c r="B207" s="54" t="s">
        <v>305</v>
      </c>
      <c r="C207" s="15"/>
      <c r="D207" s="15"/>
      <c r="E207" s="15"/>
      <c r="F207" s="15">
        <v>0</v>
      </c>
      <c r="G207" s="15">
        <v>11.159000000000001</v>
      </c>
      <c r="H207" s="15">
        <v>12</v>
      </c>
      <c r="I207" s="15">
        <v>12.419</v>
      </c>
      <c r="J207" s="15">
        <v>12.419</v>
      </c>
      <c r="K207" s="29">
        <v>12</v>
      </c>
      <c r="L207" s="29">
        <v>11</v>
      </c>
      <c r="M207" s="15">
        <v>11</v>
      </c>
      <c r="N207" s="15">
        <v>61.5</v>
      </c>
      <c r="O207" s="15">
        <v>64.900000000000006</v>
      </c>
      <c r="P207" s="15">
        <v>78.099999999999994</v>
      </c>
      <c r="Q207" s="15">
        <v>20.8</v>
      </c>
      <c r="R207" s="15">
        <v>17.5</v>
      </c>
      <c r="S207" s="15">
        <v>22</v>
      </c>
      <c r="T207" s="15">
        <v>17.8</v>
      </c>
      <c r="U207" s="15">
        <v>16.899999999999999</v>
      </c>
      <c r="V207" s="15">
        <v>17.399999999999999</v>
      </c>
      <c r="W207" s="15">
        <v>18.399999999999999</v>
      </c>
      <c r="X207" s="15">
        <v>18.5</v>
      </c>
      <c r="Y207" s="15">
        <v>18.7</v>
      </c>
      <c r="Z207" s="15">
        <v>17.611000000000001</v>
      </c>
      <c r="AA207" s="15">
        <v>16.5</v>
      </c>
      <c r="AB207" s="15">
        <v>19.466000000000001</v>
      </c>
      <c r="AD207" s="54">
        <v>19.466000000000001</v>
      </c>
      <c r="AF207" s="27">
        <v>2.9660000000000011</v>
      </c>
      <c r="AG207" s="58">
        <v>0.17975757575757581</v>
      </c>
    </row>
    <row r="208" spans="1:33" x14ac:dyDescent="0.25">
      <c r="A208" s="54" t="s">
        <v>134</v>
      </c>
      <c r="B208" s="54" t="s">
        <v>132</v>
      </c>
      <c r="C208" s="15">
        <v>6</v>
      </c>
      <c r="D208" s="15">
        <v>6.14</v>
      </c>
      <c r="E208" s="15">
        <v>8</v>
      </c>
      <c r="F208" s="15">
        <v>8</v>
      </c>
      <c r="G208" s="15">
        <v>8</v>
      </c>
      <c r="H208" s="15">
        <v>8</v>
      </c>
      <c r="I208" s="40">
        <v>8.3177176332359721</v>
      </c>
      <c r="J208" s="40">
        <v>8.635435266471946</v>
      </c>
      <c r="K208" s="40">
        <v>8.9531528997079199</v>
      </c>
      <c r="L208" s="15">
        <v>9.2708705329438921</v>
      </c>
      <c r="M208" s="15">
        <v>8.4</v>
      </c>
      <c r="N208" s="15">
        <v>8.3000000000000007</v>
      </c>
      <c r="O208" s="15">
        <v>8.1999999999999993</v>
      </c>
      <c r="P208" s="15">
        <v>8.6999999999999993</v>
      </c>
      <c r="Q208" s="15">
        <v>9</v>
      </c>
      <c r="R208" s="15">
        <v>8.3000000000000007</v>
      </c>
      <c r="S208" s="15">
        <v>8.3000000000000007</v>
      </c>
      <c r="T208" s="15">
        <v>8.3000000000000007</v>
      </c>
      <c r="U208" s="15">
        <v>7.6</v>
      </c>
      <c r="V208" s="15">
        <v>7.3</v>
      </c>
      <c r="W208" s="15">
        <v>7.73</v>
      </c>
      <c r="X208" s="15">
        <v>7.9749999999999996</v>
      </c>
      <c r="Y208" s="15">
        <v>7.149</v>
      </c>
      <c r="Z208" s="15">
        <v>6.6289999999999996</v>
      </c>
      <c r="AA208" s="15">
        <v>6.4139999999999997</v>
      </c>
      <c r="AB208" s="15">
        <v>7.2095500000000001</v>
      </c>
      <c r="AD208" s="54">
        <v>7.2095500000000001</v>
      </c>
      <c r="AF208" s="27">
        <v>0.79555000000000042</v>
      </c>
      <c r="AG208" s="58">
        <v>0.12403336451512324</v>
      </c>
    </row>
    <row r="209" spans="1:33" x14ac:dyDescent="0.25">
      <c r="A209" s="54" t="s">
        <v>525</v>
      </c>
      <c r="B209" s="54" t="s">
        <v>441</v>
      </c>
      <c r="C209" s="15">
        <v>53</v>
      </c>
      <c r="D209" s="15">
        <v>50.96</v>
      </c>
      <c r="E209" s="15">
        <v>56</v>
      </c>
      <c r="F209" s="15">
        <v>56</v>
      </c>
      <c r="G209" s="15">
        <v>57</v>
      </c>
      <c r="H209" s="15">
        <v>59</v>
      </c>
      <c r="I209" s="15">
        <v>55</v>
      </c>
      <c r="J209" s="15">
        <v>53.658000000000001</v>
      </c>
      <c r="K209" s="15">
        <v>53.911000000000001</v>
      </c>
      <c r="L209" s="15">
        <v>53.868000000000002</v>
      </c>
      <c r="M209" s="15">
        <v>53.343000000000004</v>
      </c>
      <c r="N209" s="15">
        <v>53</v>
      </c>
      <c r="O209" s="15">
        <v>54.3</v>
      </c>
      <c r="P209" s="15">
        <v>59.1</v>
      </c>
      <c r="Q209" s="15">
        <v>59.91</v>
      </c>
      <c r="R209" s="15">
        <v>60.832799999999999</v>
      </c>
      <c r="S209" s="15">
        <v>63</v>
      </c>
      <c r="T209" s="15">
        <v>58.65</v>
      </c>
      <c r="U209" s="15">
        <v>50.2</v>
      </c>
      <c r="V209" s="15">
        <v>53</v>
      </c>
      <c r="W209" s="15">
        <v>56</v>
      </c>
      <c r="X209" s="15">
        <v>55</v>
      </c>
      <c r="Y209" s="15">
        <v>53</v>
      </c>
      <c r="Z209" s="15">
        <v>51</v>
      </c>
      <c r="AA209" s="15">
        <v>49.536999999999999</v>
      </c>
      <c r="AB209" s="15">
        <v>55.957000000000001</v>
      </c>
      <c r="AD209" s="54">
        <v>55.957000000000001</v>
      </c>
      <c r="AF209" s="27">
        <v>6.4200000000000017</v>
      </c>
      <c r="AG209" s="58">
        <v>0.12960009689726876</v>
      </c>
    </row>
    <row r="210" spans="1:33" x14ac:dyDescent="0.25">
      <c r="A210" s="54" t="s">
        <v>339</v>
      </c>
      <c r="B210" s="54" t="s">
        <v>339</v>
      </c>
      <c r="C210" s="15"/>
      <c r="D210" s="15">
        <v>0</v>
      </c>
      <c r="E210" s="15">
        <v>61</v>
      </c>
      <c r="F210" s="15">
        <v>61</v>
      </c>
      <c r="G210" s="29">
        <v>60.333333333333336</v>
      </c>
      <c r="H210" s="29">
        <v>59.666666666666664</v>
      </c>
      <c r="I210" s="15">
        <v>59</v>
      </c>
      <c r="J210" s="15">
        <v>47.704000000000001</v>
      </c>
      <c r="K210" s="15">
        <v>49.569807258757073</v>
      </c>
      <c r="L210" s="15">
        <v>49.569807258757073</v>
      </c>
      <c r="M210" s="15">
        <v>49.728000000000002</v>
      </c>
      <c r="N210" s="15">
        <v>43.2</v>
      </c>
      <c r="O210" s="15">
        <v>42.9</v>
      </c>
      <c r="P210" s="15">
        <v>45.1</v>
      </c>
      <c r="Q210" s="15">
        <v>50</v>
      </c>
      <c r="R210" s="15">
        <v>44</v>
      </c>
      <c r="S210" s="15">
        <v>47</v>
      </c>
      <c r="T210" s="15">
        <v>45.5</v>
      </c>
      <c r="U210" s="15">
        <v>44.3</v>
      </c>
      <c r="V210" s="15">
        <v>45.4</v>
      </c>
      <c r="W210" s="15">
        <v>48.26</v>
      </c>
      <c r="X210" s="15">
        <v>48</v>
      </c>
      <c r="Y210" s="15">
        <v>47.92</v>
      </c>
      <c r="Z210" s="15">
        <v>47.19</v>
      </c>
      <c r="AA210" s="32">
        <v>49.1</v>
      </c>
      <c r="AB210" s="15">
        <v>51.439759999999993</v>
      </c>
      <c r="AD210" s="54">
        <v>51.439759999999993</v>
      </c>
      <c r="AF210" s="27">
        <v>2.3397599999999912</v>
      </c>
      <c r="AG210" s="58">
        <v>4.7652953156822629E-2</v>
      </c>
    </row>
    <row r="211" spans="1:33" s="77" customFormat="1" x14ac:dyDescent="0.25">
      <c r="A211" s="77" t="s">
        <v>399</v>
      </c>
      <c r="B211" s="54" t="s">
        <v>206</v>
      </c>
      <c r="C211" s="78">
        <v>8</v>
      </c>
      <c r="D211" s="78">
        <v>7.65</v>
      </c>
      <c r="E211" s="78">
        <v>8</v>
      </c>
      <c r="F211" s="78">
        <v>7</v>
      </c>
      <c r="G211" s="78">
        <v>6</v>
      </c>
      <c r="H211" s="78">
        <v>7</v>
      </c>
      <c r="I211" s="78">
        <v>7</v>
      </c>
      <c r="J211" s="78">
        <v>7</v>
      </c>
      <c r="K211" s="78">
        <v>0</v>
      </c>
      <c r="L211" s="78"/>
      <c r="M211" s="78"/>
      <c r="N211" s="78"/>
      <c r="O211" s="78"/>
      <c r="P211" s="78"/>
      <c r="Q211" s="78"/>
      <c r="R211" s="78"/>
      <c r="S211" s="78" t="s">
        <v>523</v>
      </c>
      <c r="T211" s="78" t="s">
        <v>523</v>
      </c>
      <c r="U211" s="78" t="s">
        <v>523</v>
      </c>
      <c r="V211" s="78" t="s">
        <v>523</v>
      </c>
      <c r="W211" s="78" t="s">
        <v>523</v>
      </c>
      <c r="X211" s="78" t="s">
        <v>523</v>
      </c>
      <c r="Y211" s="78" t="s">
        <v>523</v>
      </c>
      <c r="Z211" s="78"/>
      <c r="AA211" s="78" t="s">
        <v>523</v>
      </c>
      <c r="AB211" s="74"/>
      <c r="AC211" s="50"/>
      <c r="AD211" s="50"/>
      <c r="AF211" s="75"/>
      <c r="AG211" s="76"/>
    </row>
    <row r="212" spans="1:33" s="77" customFormat="1" x14ac:dyDescent="0.25">
      <c r="A212" s="77" t="s">
        <v>173</v>
      </c>
      <c r="B212" s="54" t="s">
        <v>172</v>
      </c>
      <c r="C212" s="78"/>
      <c r="D212" s="78">
        <v>0</v>
      </c>
      <c r="E212" s="78">
        <v>2</v>
      </c>
      <c r="F212" s="78">
        <v>11</v>
      </c>
      <c r="G212" s="78">
        <v>11</v>
      </c>
      <c r="H212" s="78">
        <v>12</v>
      </c>
      <c r="I212" s="78">
        <v>13</v>
      </c>
      <c r="J212" s="78">
        <v>12</v>
      </c>
      <c r="K212" s="78">
        <v>7.7779999999999996</v>
      </c>
      <c r="L212" s="78">
        <v>12.281000000000001</v>
      </c>
      <c r="M212" s="78">
        <v>12.067</v>
      </c>
      <c r="N212" s="78">
        <v>12.039</v>
      </c>
      <c r="O212" s="78">
        <v>11.596</v>
      </c>
      <c r="P212" s="78">
        <v>12.864000000000001</v>
      </c>
      <c r="Q212" s="78">
        <v>16.594999999999999</v>
      </c>
      <c r="R212" s="78">
        <v>13.412000000000001</v>
      </c>
      <c r="S212" s="78">
        <v>15.16</v>
      </c>
      <c r="T212" s="78">
        <v>14.734</v>
      </c>
      <c r="U212" s="78">
        <v>12.881</v>
      </c>
      <c r="V212" s="78">
        <v>12.885999999999999</v>
      </c>
      <c r="W212" s="78">
        <v>13.786</v>
      </c>
      <c r="X212" s="78">
        <v>15.093</v>
      </c>
      <c r="Y212" s="78">
        <v>16.399999999999999</v>
      </c>
      <c r="Z212" s="78"/>
      <c r="AA212" s="78" t="s">
        <v>523</v>
      </c>
      <c r="AB212" s="74"/>
      <c r="AD212" s="50"/>
      <c r="AF212" s="75"/>
      <c r="AG212" s="76"/>
    </row>
    <row r="213" spans="1:33" x14ac:dyDescent="0.25">
      <c r="A213" s="54" t="s">
        <v>125</v>
      </c>
      <c r="B213" s="54" t="s">
        <v>125</v>
      </c>
      <c r="C213" s="15"/>
      <c r="D213" s="15"/>
      <c r="E213" s="15"/>
      <c r="F213" s="15"/>
      <c r="G213" s="15"/>
      <c r="H213" s="15"/>
      <c r="I213" s="15"/>
      <c r="J213" s="15"/>
      <c r="K213" s="15"/>
      <c r="L213" s="15"/>
      <c r="M213" s="15"/>
      <c r="N213" s="15">
        <v>0</v>
      </c>
      <c r="O213" s="15">
        <v>13.6</v>
      </c>
      <c r="P213" s="15">
        <v>13.6</v>
      </c>
      <c r="Q213" s="29">
        <v>12.32</v>
      </c>
      <c r="R213" s="15">
        <v>11.04</v>
      </c>
      <c r="S213" s="15">
        <v>12.07</v>
      </c>
      <c r="T213" s="15">
        <v>11.848000000000001</v>
      </c>
      <c r="U213" s="15">
        <v>11.204000000000001</v>
      </c>
      <c r="V213" s="15">
        <v>11.252000000000001</v>
      </c>
      <c r="W213" s="15">
        <v>11.57</v>
      </c>
      <c r="X213" s="15">
        <v>11.238</v>
      </c>
      <c r="Y213" s="15">
        <v>11.1</v>
      </c>
      <c r="Z213" s="15">
        <v>10.991</v>
      </c>
      <c r="AA213" s="15">
        <v>10.057</v>
      </c>
      <c r="AB213" s="15">
        <v>11.525</v>
      </c>
      <c r="AD213" s="54">
        <v>11.525</v>
      </c>
      <c r="AF213" s="27">
        <v>1.468</v>
      </c>
      <c r="AG213" s="58">
        <v>0.1459679824997514</v>
      </c>
    </row>
    <row r="214" spans="1:33" s="42" customFormat="1" x14ac:dyDescent="0.25">
      <c r="A214" s="77" t="s">
        <v>288</v>
      </c>
      <c r="B214" s="54"/>
      <c r="C214" s="41"/>
      <c r="D214" s="41"/>
      <c r="E214" s="41"/>
      <c r="F214" s="41"/>
      <c r="G214" s="41"/>
      <c r="H214" s="41"/>
      <c r="I214" s="41"/>
      <c r="J214" s="41"/>
      <c r="K214" s="41"/>
      <c r="L214" s="41"/>
      <c r="M214" s="41">
        <v>0.48899999999999999</v>
      </c>
      <c r="N214" s="41">
        <v>0.45600000000000002</v>
      </c>
      <c r="O214" s="41">
        <v>0.379</v>
      </c>
      <c r="P214" s="41">
        <v>0.29299999999999998</v>
      </c>
      <c r="Q214" s="41">
        <v>0</v>
      </c>
      <c r="R214" s="41"/>
      <c r="S214" s="41" t="s">
        <v>523</v>
      </c>
      <c r="T214" s="41" t="s">
        <v>523</v>
      </c>
      <c r="U214" s="41" t="s">
        <v>523</v>
      </c>
      <c r="V214" s="41" t="s">
        <v>523</v>
      </c>
      <c r="W214" s="41" t="s">
        <v>523</v>
      </c>
      <c r="X214" s="41" t="s">
        <v>523</v>
      </c>
      <c r="Y214" s="41" t="s">
        <v>523</v>
      </c>
      <c r="Z214" s="41"/>
      <c r="AA214" s="41" t="s">
        <v>523</v>
      </c>
      <c r="AB214" s="15"/>
      <c r="AC214" s="54"/>
      <c r="AD214" s="54"/>
      <c r="AF214" s="27"/>
      <c r="AG214" s="58"/>
    </row>
    <row r="215" spans="1:33" x14ac:dyDescent="0.25">
      <c r="A215" s="54" t="s">
        <v>209</v>
      </c>
      <c r="B215" s="54" t="s">
        <v>209</v>
      </c>
      <c r="C215" s="15">
        <v>46</v>
      </c>
      <c r="D215" s="15">
        <v>40.387999999999998</v>
      </c>
      <c r="E215" s="15">
        <v>39</v>
      </c>
      <c r="F215" s="15">
        <v>38</v>
      </c>
      <c r="G215" s="15">
        <v>35.1</v>
      </c>
      <c r="H215" s="15">
        <v>40.134</v>
      </c>
      <c r="I215" s="15">
        <v>37.834000000000003</v>
      </c>
      <c r="J215" s="15">
        <v>38</v>
      </c>
      <c r="K215" s="15">
        <v>36.168999999999997</v>
      </c>
      <c r="L215" s="15">
        <v>35.756</v>
      </c>
      <c r="M215" s="15">
        <v>37.270000000000003</v>
      </c>
      <c r="N215" s="15">
        <v>37.270000000000003</v>
      </c>
      <c r="O215" s="15">
        <v>9.9</v>
      </c>
      <c r="P215" s="15">
        <v>42.9</v>
      </c>
      <c r="Q215" s="15">
        <v>52.73</v>
      </c>
      <c r="R215" s="32">
        <v>40.5</v>
      </c>
      <c r="S215" s="32">
        <v>43</v>
      </c>
      <c r="T215" s="32">
        <v>62</v>
      </c>
      <c r="U215" s="32">
        <v>39</v>
      </c>
      <c r="V215" s="32">
        <v>44</v>
      </c>
      <c r="W215" s="32">
        <v>42</v>
      </c>
      <c r="X215" s="32">
        <v>47</v>
      </c>
      <c r="Y215" s="15">
        <v>45.156999999999996</v>
      </c>
      <c r="Z215" s="15">
        <v>44.042000000000002</v>
      </c>
      <c r="AA215" s="15">
        <v>38.654000000000003</v>
      </c>
      <c r="AB215" s="15">
        <v>45.765000000000001</v>
      </c>
      <c r="AD215" s="54">
        <v>45.765000000000001</v>
      </c>
      <c r="AF215" s="27">
        <v>7.1109999999999971</v>
      </c>
      <c r="AG215" s="58">
        <v>0.18396543695348466</v>
      </c>
    </row>
    <row r="216" spans="1:33" x14ac:dyDescent="0.25">
      <c r="A216" s="54" t="s">
        <v>34</v>
      </c>
      <c r="B216" s="54" t="s">
        <v>34</v>
      </c>
      <c r="C216" s="15">
        <v>216</v>
      </c>
      <c r="D216" s="15">
        <v>204.34</v>
      </c>
      <c r="E216" s="15">
        <v>219</v>
      </c>
      <c r="F216" s="15">
        <v>220</v>
      </c>
      <c r="G216" s="15">
        <v>223</v>
      </c>
      <c r="H216" s="15">
        <v>242</v>
      </c>
      <c r="I216" s="15">
        <v>261</v>
      </c>
      <c r="J216" s="15">
        <v>272</v>
      </c>
      <c r="K216" s="15">
        <v>267.78500000000003</v>
      </c>
      <c r="L216" s="15">
        <v>271.57600000000002</v>
      </c>
      <c r="M216" s="15">
        <v>263.40300000000002</v>
      </c>
      <c r="N216" s="15">
        <v>267.642</v>
      </c>
      <c r="O216" s="15">
        <v>276.82799999999997</v>
      </c>
      <c r="P216" s="15">
        <v>297.92200000000003</v>
      </c>
      <c r="Q216" s="15">
        <v>381.90300000000002</v>
      </c>
      <c r="R216" s="15">
        <v>331.21199999999999</v>
      </c>
      <c r="S216" s="15">
        <v>353</v>
      </c>
      <c r="T216" s="15">
        <v>350.84</v>
      </c>
      <c r="U216" s="15">
        <v>321.67599999999999</v>
      </c>
      <c r="V216" s="15">
        <v>336.51900000000001</v>
      </c>
      <c r="W216" s="15">
        <v>359.197</v>
      </c>
      <c r="X216" s="15">
        <v>356.59899999999999</v>
      </c>
      <c r="Y216" s="15">
        <v>355.76600000000002</v>
      </c>
      <c r="Z216" s="15">
        <v>340.601</v>
      </c>
      <c r="AA216" s="15">
        <v>316.29399999999998</v>
      </c>
      <c r="AB216" s="15">
        <v>363.97899999999998</v>
      </c>
      <c r="AD216" s="54">
        <v>363.97899999999998</v>
      </c>
      <c r="AF216" s="27">
        <v>47.685000000000002</v>
      </c>
      <c r="AG216" s="58">
        <v>0.15076163316408153</v>
      </c>
    </row>
    <row r="217" spans="1:33" s="37" customFormat="1" x14ac:dyDescent="0.25">
      <c r="A217" s="91" t="s">
        <v>266</v>
      </c>
      <c r="B217" s="54" t="s">
        <v>257</v>
      </c>
      <c r="C217" s="36"/>
      <c r="D217" s="36"/>
      <c r="E217" s="36"/>
      <c r="F217" s="36"/>
      <c r="G217" s="36"/>
      <c r="H217" s="36"/>
      <c r="I217" s="36"/>
      <c r="J217" s="36"/>
      <c r="K217" s="36">
        <v>0</v>
      </c>
      <c r="L217" s="36">
        <v>1.1633</v>
      </c>
      <c r="M217" s="39">
        <v>1.1396500000000001</v>
      </c>
      <c r="N217" s="36">
        <v>1.1160000000000001</v>
      </c>
      <c r="O217" s="36">
        <v>1.133</v>
      </c>
      <c r="P217" s="36">
        <v>1.298</v>
      </c>
      <c r="Q217" s="36">
        <v>1.3240000000000001</v>
      </c>
      <c r="R217" s="36">
        <v>0.80500000000000005</v>
      </c>
      <c r="S217" s="36">
        <v>0.81</v>
      </c>
      <c r="T217" s="39">
        <v>0.65500000000000003</v>
      </c>
      <c r="U217" s="36">
        <v>0.5</v>
      </c>
      <c r="V217" s="36">
        <v>0.24299999999999999</v>
      </c>
      <c r="W217" s="36" t="s">
        <v>523</v>
      </c>
      <c r="X217" s="36" t="s">
        <v>523</v>
      </c>
      <c r="Y217" s="36" t="s">
        <v>523</v>
      </c>
      <c r="Z217" s="36"/>
      <c r="AA217" s="36" t="s">
        <v>523</v>
      </c>
      <c r="AB217" s="15"/>
      <c r="AC217" s="54"/>
      <c r="AD217" s="54"/>
      <c r="AF217" s="27"/>
      <c r="AG217" s="58"/>
    </row>
    <row r="218" spans="1:33" x14ac:dyDescent="0.25">
      <c r="A218" s="54" t="s">
        <v>170</v>
      </c>
      <c r="B218" s="54" t="s">
        <v>170</v>
      </c>
      <c r="C218" s="15">
        <v>63</v>
      </c>
      <c r="D218" s="15">
        <v>74.52</v>
      </c>
      <c r="E218" s="15">
        <v>74.5</v>
      </c>
      <c r="F218" s="15">
        <v>83.340999999999994</v>
      </c>
      <c r="G218" s="15">
        <v>76</v>
      </c>
      <c r="H218" s="15">
        <v>90.519000000000005</v>
      </c>
      <c r="I218" s="15">
        <v>91.608000000000004</v>
      </c>
      <c r="J218" s="15">
        <v>94.700999999999993</v>
      </c>
      <c r="K218" s="15">
        <v>95.837000000000003</v>
      </c>
      <c r="L218" s="15">
        <v>92.55</v>
      </c>
      <c r="M218" s="15">
        <v>92.69</v>
      </c>
      <c r="N218" s="15">
        <v>92.736999999999995</v>
      </c>
      <c r="O218" s="15">
        <v>91.286000000000001</v>
      </c>
      <c r="P218" s="15">
        <v>98.090999999999994</v>
      </c>
      <c r="Q218" s="15">
        <v>120.35599999999999</v>
      </c>
      <c r="R218" s="15">
        <v>110.72199999999999</v>
      </c>
      <c r="S218" s="15">
        <v>106</v>
      </c>
      <c r="T218" s="15">
        <v>102</v>
      </c>
      <c r="U218" s="15">
        <v>89</v>
      </c>
      <c r="V218" s="15">
        <v>89</v>
      </c>
      <c r="W218" s="15">
        <v>107.248</v>
      </c>
      <c r="X218" s="15">
        <v>93.522999999999996</v>
      </c>
      <c r="Y218" s="15">
        <v>93.7</v>
      </c>
      <c r="Z218" s="15">
        <v>89.9</v>
      </c>
      <c r="AA218" s="32">
        <v>80.2</v>
      </c>
      <c r="AB218" s="15">
        <v>98.527000000000001</v>
      </c>
      <c r="AD218" s="54">
        <v>98.527000000000001</v>
      </c>
      <c r="AF218" s="27">
        <v>18.326999999999998</v>
      </c>
      <c r="AG218" s="58">
        <v>0.22851620947630918</v>
      </c>
    </row>
    <row r="219" spans="1:33" x14ac:dyDescent="0.25">
      <c r="A219" s="54" t="s">
        <v>530</v>
      </c>
      <c r="B219" s="54" t="s">
        <v>88</v>
      </c>
      <c r="C219" s="15"/>
      <c r="D219" s="15"/>
      <c r="E219" s="15"/>
      <c r="F219" s="15"/>
      <c r="G219" s="15"/>
      <c r="H219" s="15"/>
      <c r="I219" s="15"/>
      <c r="J219" s="15"/>
      <c r="K219" s="15"/>
      <c r="L219" s="15"/>
      <c r="M219" s="15"/>
      <c r="N219" s="15"/>
      <c r="O219" s="15"/>
      <c r="P219" s="15"/>
      <c r="Q219" s="15"/>
      <c r="R219" s="15"/>
      <c r="S219" s="15" t="s">
        <v>523</v>
      </c>
      <c r="T219" s="15" t="s">
        <v>523</v>
      </c>
      <c r="U219" s="15" t="s">
        <v>523</v>
      </c>
      <c r="V219" s="15">
        <v>2.1549999999999998</v>
      </c>
      <c r="W219" s="15">
        <v>2.1309999999999998</v>
      </c>
      <c r="X219" s="15">
        <v>2.2480000000000002</v>
      </c>
      <c r="Y219" s="15">
        <v>2.5720000000000001</v>
      </c>
      <c r="Z219" s="15">
        <v>2.4460000000000002</v>
      </c>
      <c r="AA219" s="38">
        <v>2.2999999999999998</v>
      </c>
      <c r="AB219" s="15"/>
      <c r="AD219" s="54" t="e">
        <v>#N/A</v>
      </c>
      <c r="AF219" s="27">
        <v>-2.2999999999999998</v>
      </c>
      <c r="AG219" s="58">
        <v>-1</v>
      </c>
    </row>
    <row r="220" spans="1:33" x14ac:dyDescent="0.25">
      <c r="A220" s="54" t="s">
        <v>154</v>
      </c>
      <c r="B220" s="54" t="s">
        <v>156</v>
      </c>
      <c r="C220" s="15"/>
      <c r="D220" s="15"/>
      <c r="E220" s="15">
        <v>0</v>
      </c>
      <c r="F220" s="15">
        <v>18</v>
      </c>
      <c r="G220" s="15">
        <v>17</v>
      </c>
      <c r="H220" s="15">
        <v>19</v>
      </c>
      <c r="I220" s="15">
        <v>19</v>
      </c>
      <c r="J220" s="15">
        <v>21</v>
      </c>
      <c r="K220" s="15">
        <v>11.025600000000001</v>
      </c>
      <c r="L220" s="15">
        <v>22.7788</v>
      </c>
      <c r="M220" s="15">
        <v>12.7788</v>
      </c>
      <c r="N220" s="15">
        <v>24.4</v>
      </c>
      <c r="O220" s="15">
        <v>24.1</v>
      </c>
      <c r="P220" s="15">
        <v>26</v>
      </c>
      <c r="Q220" s="15">
        <v>24.5</v>
      </c>
      <c r="R220" s="15">
        <v>13.5</v>
      </c>
      <c r="S220" s="15">
        <v>21</v>
      </c>
      <c r="T220" s="15">
        <v>20.07</v>
      </c>
      <c r="U220" s="15">
        <v>18.78</v>
      </c>
      <c r="V220" s="15">
        <v>17.989999999999998</v>
      </c>
      <c r="W220" s="15">
        <v>18.53</v>
      </c>
      <c r="X220" s="15">
        <v>18.63</v>
      </c>
      <c r="Y220" s="15">
        <v>18.63</v>
      </c>
      <c r="Z220" s="15">
        <v>17.995000000000001</v>
      </c>
      <c r="AA220" s="15">
        <v>17.925999999999998</v>
      </c>
      <c r="AB220" s="15">
        <v>18.975000000000001</v>
      </c>
      <c r="AD220" s="54">
        <v>18.975000000000001</v>
      </c>
      <c r="AF220" s="27">
        <v>1.049000000000003</v>
      </c>
      <c r="AG220" s="58">
        <v>5.8518353229945509E-2</v>
      </c>
    </row>
    <row r="221" spans="1:33" x14ac:dyDescent="0.25">
      <c r="A221" s="54" t="s">
        <v>281</v>
      </c>
      <c r="B221" s="54" t="s">
        <v>281</v>
      </c>
      <c r="C221" s="15">
        <v>83</v>
      </c>
      <c r="D221" s="15">
        <v>77.05</v>
      </c>
      <c r="E221" s="15">
        <v>86</v>
      </c>
      <c r="F221" s="15">
        <v>85</v>
      </c>
      <c r="G221" s="15">
        <v>80</v>
      </c>
      <c r="H221" s="15">
        <v>91.8</v>
      </c>
      <c r="I221" s="15">
        <v>93.233000000000004</v>
      </c>
      <c r="J221" s="15">
        <v>113</v>
      </c>
      <c r="K221" s="15">
        <v>114</v>
      </c>
      <c r="L221" s="15">
        <v>125.36174950159682</v>
      </c>
      <c r="M221" s="15">
        <v>104.7</v>
      </c>
      <c r="N221" s="15">
        <v>106</v>
      </c>
      <c r="O221" s="15">
        <v>103.14</v>
      </c>
      <c r="P221" s="15">
        <v>117.9</v>
      </c>
      <c r="Q221" s="15">
        <v>137.1</v>
      </c>
      <c r="R221" s="15">
        <v>111.3</v>
      </c>
      <c r="S221" s="15">
        <v>121</v>
      </c>
      <c r="T221" s="15">
        <v>117.38</v>
      </c>
      <c r="U221" s="15">
        <v>106.19</v>
      </c>
      <c r="V221" s="15">
        <v>110.74</v>
      </c>
      <c r="W221" s="15">
        <v>118.5</v>
      </c>
      <c r="X221" s="15">
        <v>118.4</v>
      </c>
      <c r="Y221" s="15">
        <v>121.45</v>
      </c>
      <c r="Z221" s="15">
        <v>115.01</v>
      </c>
      <c r="AA221" s="15">
        <v>108.54</v>
      </c>
      <c r="AB221" s="15">
        <v>128.16999999999999</v>
      </c>
      <c r="AD221" s="54">
        <v>128.16999999999999</v>
      </c>
      <c r="AF221" s="27">
        <v>19.629999999999981</v>
      </c>
      <c r="AG221" s="58">
        <v>0.18085498433757122</v>
      </c>
    </row>
    <row r="222" spans="1:33" s="86" customFormat="1" x14ac:dyDescent="0.25">
      <c r="A222" s="86" t="s">
        <v>459</v>
      </c>
      <c r="B222" s="54"/>
      <c r="C222" s="85"/>
      <c r="D222" s="85"/>
      <c r="E222" s="85">
        <v>0</v>
      </c>
      <c r="F222" s="85">
        <v>22.1</v>
      </c>
      <c r="G222" s="85">
        <v>22.1</v>
      </c>
      <c r="H222" s="85">
        <v>0</v>
      </c>
      <c r="I222" s="85"/>
      <c r="J222" s="85"/>
      <c r="K222" s="85"/>
      <c r="L222" s="85"/>
      <c r="M222" s="85"/>
      <c r="N222" s="85"/>
      <c r="O222" s="85"/>
      <c r="P222" s="85"/>
      <c r="Q222" s="85"/>
      <c r="R222" s="85"/>
      <c r="S222" s="85" t="s">
        <v>523</v>
      </c>
      <c r="T222" s="85" t="s">
        <v>523</v>
      </c>
      <c r="U222" s="85" t="s">
        <v>523</v>
      </c>
      <c r="V222" s="85" t="s">
        <v>523</v>
      </c>
      <c r="W222" s="85" t="s">
        <v>523</v>
      </c>
      <c r="X222" s="85" t="s">
        <v>523</v>
      </c>
      <c r="Y222" s="85" t="s">
        <v>523</v>
      </c>
      <c r="Z222" s="85"/>
      <c r="AA222" s="85" t="s">
        <v>523</v>
      </c>
      <c r="AB222" s="85"/>
      <c r="AF222" s="87"/>
      <c r="AG222" s="88"/>
    </row>
    <row r="223" spans="1:33" x14ac:dyDescent="0.25">
      <c r="A223" s="91" t="s">
        <v>68</v>
      </c>
      <c r="B223" s="54" t="s">
        <v>61</v>
      </c>
      <c r="C223" s="15">
        <v>52</v>
      </c>
      <c r="D223" s="15">
        <v>47.762</v>
      </c>
      <c r="E223" s="15">
        <v>50.17</v>
      </c>
      <c r="F223" s="15">
        <v>43.957000000000001</v>
      </c>
      <c r="G223" s="15">
        <v>43.9</v>
      </c>
      <c r="H223" s="15">
        <v>50</v>
      </c>
      <c r="I223" s="15">
        <v>46.9</v>
      </c>
      <c r="J223" s="15">
        <v>48.54</v>
      </c>
      <c r="K223" s="15">
        <v>51.161000000000001</v>
      </c>
      <c r="L223" s="15">
        <v>52.49962917586776</v>
      </c>
      <c r="M223" s="15">
        <v>46.17</v>
      </c>
      <c r="N223" s="15">
        <v>46.6</v>
      </c>
      <c r="O223" s="15">
        <v>45.8</v>
      </c>
      <c r="P223" s="15">
        <v>49</v>
      </c>
      <c r="Q223" s="15">
        <v>55.4</v>
      </c>
      <c r="R223" s="15">
        <v>45.7</v>
      </c>
      <c r="S223" s="15">
        <v>51</v>
      </c>
      <c r="T223" s="15">
        <v>49.2</v>
      </c>
      <c r="U223" s="15">
        <v>46.5</v>
      </c>
      <c r="V223" s="15">
        <v>46.6</v>
      </c>
      <c r="W223" s="15">
        <v>48.9</v>
      </c>
      <c r="X223" s="15">
        <v>51.5</v>
      </c>
      <c r="Y223" s="15">
        <v>54.2</v>
      </c>
      <c r="Z223" s="15"/>
      <c r="AA223" s="15" t="s">
        <v>523</v>
      </c>
      <c r="AB223" s="15"/>
      <c r="AF223" s="27"/>
      <c r="AG223" s="58"/>
    </row>
    <row r="224" spans="1:33" x14ac:dyDescent="0.25">
      <c r="A224" s="54" t="s">
        <v>207</v>
      </c>
      <c r="B224" s="54" t="s">
        <v>207</v>
      </c>
      <c r="C224" s="15">
        <v>26</v>
      </c>
      <c r="D224" s="15">
        <v>24.19</v>
      </c>
      <c r="E224" s="15">
        <v>25</v>
      </c>
      <c r="F224" s="15">
        <v>25</v>
      </c>
      <c r="G224" s="15">
        <v>26</v>
      </c>
      <c r="H224" s="15">
        <v>32.636000000000003</v>
      </c>
      <c r="I224" s="15">
        <v>35</v>
      </c>
      <c r="J224" s="15">
        <v>37.482999999999997</v>
      </c>
      <c r="K224" s="15">
        <v>36.92</v>
      </c>
      <c r="L224" s="15">
        <v>35.506999999999998</v>
      </c>
      <c r="M224" s="15">
        <v>35.75</v>
      </c>
      <c r="N224" s="15">
        <v>36</v>
      </c>
      <c r="O224" s="15">
        <v>36</v>
      </c>
      <c r="P224" s="15">
        <v>38</v>
      </c>
      <c r="Q224" s="15">
        <v>43.2</v>
      </c>
      <c r="R224" s="15">
        <v>36</v>
      </c>
      <c r="S224" s="15">
        <v>39</v>
      </c>
      <c r="T224" s="15">
        <v>37.200000000000003</v>
      </c>
      <c r="U224" s="15">
        <v>34.4</v>
      </c>
      <c r="V224" s="15">
        <v>34.4</v>
      </c>
      <c r="W224" s="15">
        <v>37.6</v>
      </c>
      <c r="X224" s="15">
        <v>38.5</v>
      </c>
      <c r="Y224" s="15">
        <v>37.799999999999997</v>
      </c>
      <c r="Z224" s="15">
        <v>38.299999999999997</v>
      </c>
      <c r="AA224" s="15">
        <v>33.799999999999997</v>
      </c>
      <c r="AB224" s="15">
        <v>38.700000000000003</v>
      </c>
      <c r="AD224" s="54">
        <v>38.700000000000003</v>
      </c>
      <c r="AF224" s="27">
        <v>4.9000000000000057</v>
      </c>
      <c r="AG224" s="58">
        <v>0.14497041420118362</v>
      </c>
    </row>
    <row r="225" spans="1:33" s="91" customFormat="1" x14ac:dyDescent="0.25">
      <c r="A225" s="91" t="s">
        <v>171</v>
      </c>
      <c r="B225" s="54" t="s">
        <v>171</v>
      </c>
      <c r="C225" s="93"/>
      <c r="D225" s="93">
        <v>0</v>
      </c>
      <c r="E225" s="93">
        <v>70.912999999999997</v>
      </c>
      <c r="F225" s="93">
        <v>85</v>
      </c>
      <c r="G225" s="93">
        <v>81.076999999999998</v>
      </c>
      <c r="H225" s="93">
        <v>90</v>
      </c>
      <c r="I225" s="93">
        <v>90</v>
      </c>
      <c r="J225" s="93">
        <v>95.24</v>
      </c>
      <c r="K225" s="93">
        <v>97.3</v>
      </c>
      <c r="L225" s="93">
        <v>91</v>
      </c>
      <c r="M225" s="93">
        <v>99</v>
      </c>
      <c r="N225" s="93">
        <v>117.67</v>
      </c>
      <c r="O225" s="93">
        <v>102.20399999999999</v>
      </c>
      <c r="P225" s="93">
        <v>109.97</v>
      </c>
      <c r="Q225" s="93">
        <v>136.654</v>
      </c>
      <c r="R225" s="93">
        <v>110</v>
      </c>
      <c r="S225" s="93">
        <v>128</v>
      </c>
      <c r="T225" s="93">
        <v>126.7</v>
      </c>
      <c r="U225" s="93">
        <v>107</v>
      </c>
      <c r="V225" s="93">
        <v>115.7</v>
      </c>
      <c r="W225" s="93">
        <v>115</v>
      </c>
      <c r="X225" s="93">
        <v>113</v>
      </c>
      <c r="Y225" s="93">
        <v>116</v>
      </c>
      <c r="Z225" s="93">
        <v>113.8</v>
      </c>
      <c r="AA225" s="93">
        <v>107.5</v>
      </c>
      <c r="AB225" s="93"/>
      <c r="AD225" s="91" t="e">
        <v>#N/A</v>
      </c>
      <c r="AF225" s="94">
        <v>-107.5</v>
      </c>
      <c r="AG225" s="95">
        <v>-1</v>
      </c>
    </row>
    <row r="226" spans="1:33" x14ac:dyDescent="0.25">
      <c r="A226" s="54" t="s">
        <v>561</v>
      </c>
      <c r="B226" s="54" t="s">
        <v>171</v>
      </c>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v>130</v>
      </c>
      <c r="AF226" s="27"/>
      <c r="AG226" s="58"/>
    </row>
    <row r="227" spans="1:33" s="91" customFormat="1" x14ac:dyDescent="0.25">
      <c r="A227" s="91" t="s">
        <v>510</v>
      </c>
      <c r="B227" s="54" t="s">
        <v>164</v>
      </c>
      <c r="C227" s="93"/>
      <c r="D227" s="93"/>
      <c r="E227" s="93"/>
      <c r="F227" s="93"/>
      <c r="G227" s="93"/>
      <c r="H227" s="93"/>
      <c r="I227" s="93"/>
      <c r="J227" s="93"/>
      <c r="K227" s="93"/>
      <c r="L227" s="93"/>
      <c r="M227" s="93"/>
      <c r="N227" s="93">
        <v>4</v>
      </c>
      <c r="O227" s="93"/>
      <c r="P227" s="93"/>
      <c r="Q227" s="93">
        <v>4.57</v>
      </c>
      <c r="R227" s="93">
        <v>3.38</v>
      </c>
      <c r="S227" s="93">
        <v>3.32</v>
      </c>
      <c r="T227" s="93">
        <v>2.762</v>
      </c>
      <c r="U227" s="93">
        <v>2.33</v>
      </c>
      <c r="V227" s="93">
        <v>2.3199999999999998</v>
      </c>
      <c r="W227" s="93">
        <v>2.57</v>
      </c>
      <c r="X227" s="93">
        <v>2.4900000000000002</v>
      </c>
      <c r="Y227" s="93" t="s">
        <v>523</v>
      </c>
      <c r="Z227" s="93"/>
      <c r="AA227" s="93" t="s">
        <v>523</v>
      </c>
      <c r="AB227" s="93"/>
      <c r="AF227" s="94"/>
      <c r="AG227" s="95"/>
    </row>
    <row r="228" spans="1:33" x14ac:dyDescent="0.25">
      <c r="A228" s="54" t="s">
        <v>103</v>
      </c>
      <c r="B228" s="54" t="s">
        <v>489</v>
      </c>
      <c r="C228" s="15"/>
      <c r="D228" s="15"/>
      <c r="E228" s="15"/>
      <c r="F228" s="15"/>
      <c r="G228" s="15"/>
      <c r="H228" s="15"/>
      <c r="I228" s="15"/>
      <c r="J228" s="15"/>
      <c r="K228" s="15"/>
      <c r="L228" s="15">
        <v>0</v>
      </c>
      <c r="M228" s="15">
        <v>0.78800000000000003</v>
      </c>
      <c r="N228" s="15">
        <v>0.83099999999999996</v>
      </c>
      <c r="O228" s="15">
        <v>0.78900000000000003</v>
      </c>
      <c r="P228" s="15">
        <v>0.78900000000000003</v>
      </c>
      <c r="Q228" s="15">
        <v>0.93700000000000006</v>
      </c>
      <c r="R228" s="15">
        <v>1.012</v>
      </c>
      <c r="S228" s="15">
        <v>0.9</v>
      </c>
      <c r="T228" s="15">
        <v>0.9</v>
      </c>
      <c r="U228" s="15">
        <v>0.8</v>
      </c>
      <c r="V228" s="15">
        <v>0.8</v>
      </c>
      <c r="W228" s="15">
        <v>0.8</v>
      </c>
      <c r="X228" s="15">
        <v>0.77600000000000002</v>
      </c>
      <c r="Y228" s="15">
        <v>0.76939999999999997</v>
      </c>
      <c r="Z228" s="15">
        <v>0.77500000000000002</v>
      </c>
      <c r="AA228" s="15">
        <v>0.69499999999999995</v>
      </c>
      <c r="AB228" s="15">
        <v>0.8</v>
      </c>
      <c r="AD228" s="54">
        <v>0.8</v>
      </c>
      <c r="AF228" s="27">
        <v>0.10500000000000009</v>
      </c>
      <c r="AG228" s="58">
        <v>0.15107913669064763</v>
      </c>
    </row>
    <row r="229" spans="1:33" x14ac:dyDescent="0.25">
      <c r="A229" s="54" t="s">
        <v>289</v>
      </c>
      <c r="B229" s="54" t="s">
        <v>286</v>
      </c>
      <c r="C229" s="15"/>
      <c r="D229" s="15"/>
      <c r="E229" s="15"/>
      <c r="F229" s="15"/>
      <c r="G229" s="15"/>
      <c r="H229" s="15"/>
      <c r="I229" s="15"/>
      <c r="J229" s="15"/>
      <c r="K229" s="15"/>
      <c r="L229" s="15">
        <v>0</v>
      </c>
      <c r="M229" s="15">
        <v>20.271999999999998</v>
      </c>
      <c r="N229" s="15">
        <v>21.082999999999998</v>
      </c>
      <c r="O229" s="15">
        <v>21.465</v>
      </c>
      <c r="P229" s="15">
        <v>23.12</v>
      </c>
      <c r="Q229" s="15">
        <v>27.003</v>
      </c>
      <c r="R229" s="15">
        <v>27.5</v>
      </c>
      <c r="S229" s="15">
        <v>24</v>
      </c>
      <c r="T229" s="15">
        <v>22.852</v>
      </c>
      <c r="U229" s="15">
        <v>21.4</v>
      </c>
      <c r="V229" s="15">
        <v>21.366</v>
      </c>
      <c r="W229" s="15">
        <v>22.416</v>
      </c>
      <c r="X229" s="15">
        <v>22.17</v>
      </c>
      <c r="Y229" s="15">
        <v>22.38</v>
      </c>
      <c r="Z229" s="15">
        <v>20.495999999999999</v>
      </c>
      <c r="AA229" s="15">
        <v>17.099</v>
      </c>
      <c r="AB229" s="15">
        <v>20.446999999999999</v>
      </c>
      <c r="AD229" s="54">
        <v>20.446999999999999</v>
      </c>
      <c r="AF229" s="27">
        <v>3.347999999999999</v>
      </c>
      <c r="AG229" s="58">
        <v>0.195800924030645</v>
      </c>
    </row>
    <row r="230" spans="1:33" x14ac:dyDescent="0.25">
      <c r="A230" s="54" t="s">
        <v>180</v>
      </c>
      <c r="B230" s="54" t="s">
        <v>254</v>
      </c>
      <c r="C230" s="15"/>
      <c r="D230" s="15"/>
      <c r="E230" s="15"/>
      <c r="F230" s="15"/>
      <c r="G230" s="15"/>
      <c r="H230" s="15"/>
      <c r="I230" s="15"/>
      <c r="J230" s="15"/>
      <c r="K230" s="15"/>
      <c r="L230" s="15">
        <v>0</v>
      </c>
      <c r="M230" s="15">
        <v>10.286</v>
      </c>
      <c r="N230" s="15">
        <v>10.286</v>
      </c>
      <c r="O230" s="29">
        <v>12.023</v>
      </c>
      <c r="P230" s="15">
        <v>13.76</v>
      </c>
      <c r="Q230" s="15">
        <v>15.333</v>
      </c>
      <c r="R230" s="15">
        <v>12.795999999999999</v>
      </c>
      <c r="S230" s="15">
        <v>13.33</v>
      </c>
      <c r="T230" s="15">
        <v>12.659000000000001</v>
      </c>
      <c r="U230" s="15">
        <v>11.792999999999999</v>
      </c>
      <c r="V230" s="15">
        <v>12.781000000000001</v>
      </c>
      <c r="W230" s="15">
        <v>12.9</v>
      </c>
      <c r="X230" s="15">
        <v>13.7</v>
      </c>
      <c r="Y230" s="15">
        <v>11.65</v>
      </c>
      <c r="Z230" s="15">
        <v>11.59</v>
      </c>
      <c r="AA230" s="15">
        <v>10.44</v>
      </c>
      <c r="AB230" s="15">
        <v>13.37</v>
      </c>
      <c r="AD230" s="54">
        <v>13.37</v>
      </c>
      <c r="AF230" s="27">
        <v>2.9299999999999997</v>
      </c>
      <c r="AG230" s="58">
        <v>0.28065134099616856</v>
      </c>
    </row>
    <row r="231" spans="1:33" s="37" customFormat="1" x14ac:dyDescent="0.25">
      <c r="A231" s="86" t="s">
        <v>460</v>
      </c>
      <c r="B231" s="54"/>
      <c r="C231" s="36">
        <v>0</v>
      </c>
      <c r="D231" s="36">
        <v>0.21</v>
      </c>
      <c r="E231" s="36">
        <v>0</v>
      </c>
      <c r="F231" s="36"/>
      <c r="G231" s="36"/>
      <c r="H231" s="36"/>
      <c r="I231" s="36"/>
      <c r="J231" s="36"/>
      <c r="K231" s="36"/>
      <c r="L231" s="36"/>
      <c r="M231" s="36"/>
      <c r="N231" s="36"/>
      <c r="O231" s="36"/>
      <c r="P231" s="36"/>
      <c r="Q231" s="36"/>
      <c r="R231" s="36"/>
      <c r="S231" s="36" t="s">
        <v>523</v>
      </c>
      <c r="T231" s="36" t="s">
        <v>523</v>
      </c>
      <c r="U231" s="36" t="s">
        <v>523</v>
      </c>
      <c r="V231" s="36" t="s">
        <v>523</v>
      </c>
      <c r="W231" s="36" t="s">
        <v>523</v>
      </c>
      <c r="X231" s="36" t="s">
        <v>523</v>
      </c>
      <c r="Y231" s="36" t="s">
        <v>523</v>
      </c>
      <c r="Z231" s="36"/>
      <c r="AA231" s="36" t="s">
        <v>523</v>
      </c>
      <c r="AB231" s="15"/>
      <c r="AC231" s="54"/>
      <c r="AD231" s="54"/>
      <c r="AF231" s="27"/>
      <c r="AG231" s="58"/>
    </row>
    <row r="232" spans="1:33" x14ac:dyDescent="0.25">
      <c r="A232" s="54" t="s">
        <v>267</v>
      </c>
      <c r="B232" s="54" t="s">
        <v>259</v>
      </c>
      <c r="C232" s="15"/>
      <c r="D232" s="15"/>
      <c r="E232" s="15"/>
      <c r="F232" s="15"/>
      <c r="G232" s="15">
        <v>0</v>
      </c>
      <c r="H232" s="15">
        <v>5.1970000000000001</v>
      </c>
      <c r="I232" s="15">
        <v>5</v>
      </c>
      <c r="J232" s="15">
        <v>5</v>
      </c>
      <c r="K232" s="15">
        <v>5.2149999999999999</v>
      </c>
      <c r="L232" s="15">
        <v>4.9814999999999996</v>
      </c>
      <c r="M232" s="15">
        <v>4.9790000000000001</v>
      </c>
      <c r="N232" s="15">
        <v>4.7880000000000003</v>
      </c>
      <c r="O232" s="15">
        <v>4.899</v>
      </c>
      <c r="P232" s="15">
        <v>5.4450000000000003</v>
      </c>
      <c r="Q232" s="15">
        <v>5.4889999999999999</v>
      </c>
      <c r="R232" s="15">
        <v>4.6390000000000002</v>
      </c>
      <c r="S232" s="15">
        <v>5.18</v>
      </c>
      <c r="T232" s="15">
        <v>4.9080000000000004</v>
      </c>
      <c r="U232" s="15">
        <v>4.8730000000000002</v>
      </c>
      <c r="V232" s="15">
        <v>4.6079999999999997</v>
      </c>
      <c r="W232" s="15">
        <v>5.1639999999999997</v>
      </c>
      <c r="X232" s="15">
        <v>5.29</v>
      </c>
      <c r="Y232" s="15">
        <v>5.27</v>
      </c>
      <c r="Z232" s="15">
        <v>5.4980000000000002</v>
      </c>
      <c r="AA232" s="15">
        <v>4.8719999999999999</v>
      </c>
      <c r="AB232" s="15">
        <v>5.3026999999999997</v>
      </c>
      <c r="AD232" s="54">
        <v>5.3026999999999997</v>
      </c>
      <c r="AF232" s="27">
        <v>0.43069999999999986</v>
      </c>
      <c r="AG232" s="58">
        <v>8.8403119868637081E-2</v>
      </c>
    </row>
    <row r="233" spans="1:33" s="86" customFormat="1" x14ac:dyDescent="0.25">
      <c r="A233" s="86" t="s">
        <v>32</v>
      </c>
      <c r="B233" s="54"/>
      <c r="C233" s="85"/>
      <c r="D233" s="85"/>
      <c r="E233" s="85"/>
      <c r="F233" s="85"/>
      <c r="G233" s="85"/>
      <c r="H233" s="85"/>
      <c r="I233" s="85"/>
      <c r="J233" s="85"/>
      <c r="K233" s="85"/>
      <c r="L233" s="85">
        <v>0</v>
      </c>
      <c r="M233" s="85">
        <v>3.0230000000000001</v>
      </c>
      <c r="N233" s="85">
        <v>3.74</v>
      </c>
      <c r="O233" s="85">
        <v>3.74</v>
      </c>
      <c r="P233" s="85"/>
      <c r="Q233" s="85"/>
      <c r="R233" s="85"/>
      <c r="S233" s="85" t="s">
        <v>523</v>
      </c>
      <c r="T233" s="85" t="s">
        <v>523</v>
      </c>
      <c r="U233" s="85" t="s">
        <v>523</v>
      </c>
      <c r="V233" s="85" t="s">
        <v>523</v>
      </c>
      <c r="W233" s="85" t="s">
        <v>523</v>
      </c>
      <c r="X233" s="85" t="s">
        <v>523</v>
      </c>
      <c r="Y233" s="85" t="s">
        <v>523</v>
      </c>
      <c r="Z233" s="85"/>
      <c r="AA233" s="85" t="s">
        <v>523</v>
      </c>
      <c r="AB233" s="93"/>
      <c r="AC233" s="91"/>
      <c r="AD233" s="91"/>
      <c r="AF233" s="94"/>
      <c r="AG233" s="95"/>
    </row>
    <row r="234" spans="1:33" s="91" customFormat="1" x14ac:dyDescent="0.25">
      <c r="A234" s="91" t="s">
        <v>172</v>
      </c>
      <c r="B234" s="54" t="s">
        <v>172</v>
      </c>
      <c r="C234" s="93">
        <v>230</v>
      </c>
      <c r="D234" s="93">
        <v>189.2</v>
      </c>
      <c r="E234" s="93">
        <v>208</v>
      </c>
      <c r="F234" s="93">
        <v>193</v>
      </c>
      <c r="G234" s="93">
        <v>175</v>
      </c>
      <c r="H234" s="93">
        <v>194</v>
      </c>
      <c r="I234" s="93">
        <v>198</v>
      </c>
      <c r="J234" s="93">
        <v>186</v>
      </c>
      <c r="K234" s="93">
        <v>186.43700000000001</v>
      </c>
      <c r="L234" s="93">
        <v>184.43199999999999</v>
      </c>
      <c r="M234" s="93">
        <v>180.34</v>
      </c>
      <c r="N234" s="93">
        <v>183.851</v>
      </c>
      <c r="O234" s="93">
        <v>177.79599999999999</v>
      </c>
      <c r="P234" s="93">
        <v>194.738</v>
      </c>
      <c r="Q234" s="93">
        <v>226.83600000000001</v>
      </c>
      <c r="R234" s="93">
        <v>186.82300000000001</v>
      </c>
      <c r="S234" s="93">
        <v>207</v>
      </c>
      <c r="T234" s="93">
        <v>198.65</v>
      </c>
      <c r="U234" s="93">
        <v>184.899</v>
      </c>
      <c r="V234" s="93">
        <v>188.227</v>
      </c>
      <c r="W234" s="93">
        <v>196.21700000000001</v>
      </c>
      <c r="X234" s="93" t="s">
        <v>523</v>
      </c>
      <c r="Y234" s="93" t="s">
        <v>523</v>
      </c>
      <c r="Z234" s="93"/>
      <c r="AA234" s="93" t="s">
        <v>523</v>
      </c>
      <c r="AB234" s="93"/>
      <c r="AF234" s="94"/>
      <c r="AG234" s="95"/>
    </row>
    <row r="235" spans="1:33" s="45" customFormat="1" x14ac:dyDescent="0.25">
      <c r="A235" s="59" t="s">
        <v>86</v>
      </c>
      <c r="B235" s="54" t="s">
        <v>78</v>
      </c>
      <c r="C235" s="38"/>
      <c r="D235" s="38"/>
      <c r="E235" s="38"/>
      <c r="F235" s="38"/>
      <c r="G235" s="38"/>
      <c r="H235" s="38"/>
      <c r="I235" s="38"/>
      <c r="J235" s="38"/>
      <c r="K235" s="38">
        <v>0</v>
      </c>
      <c r="L235" s="38">
        <v>14.380125305437653</v>
      </c>
      <c r="M235" s="38">
        <v>8.5879999999999992</v>
      </c>
      <c r="N235" s="38">
        <v>9.1999999999999993</v>
      </c>
      <c r="O235" s="38">
        <v>8.7799999999999994</v>
      </c>
      <c r="P235" s="38">
        <v>9.8030000000000008</v>
      </c>
      <c r="Q235" s="38">
        <v>11</v>
      </c>
      <c r="R235" s="38">
        <v>9.4684628310000001</v>
      </c>
      <c r="S235" s="38">
        <v>10.33</v>
      </c>
      <c r="T235" s="38">
        <v>10.039999999999999</v>
      </c>
      <c r="U235" s="38">
        <v>10</v>
      </c>
      <c r="V235" s="38">
        <v>10</v>
      </c>
      <c r="W235" s="38">
        <v>10</v>
      </c>
      <c r="X235" s="38">
        <v>10</v>
      </c>
      <c r="Y235" s="38">
        <v>9.8000000000000007</v>
      </c>
      <c r="Z235" s="38">
        <v>9.9</v>
      </c>
      <c r="AA235" s="32">
        <v>9.6999999999999993</v>
      </c>
      <c r="AB235" s="15">
        <v>10.9</v>
      </c>
      <c r="AC235" s="54"/>
      <c r="AD235" s="54">
        <v>10.9</v>
      </c>
      <c r="AF235" s="27">
        <v>1.2000000000000011</v>
      </c>
      <c r="AG235" s="58">
        <v>0.12371134020618568</v>
      </c>
    </row>
    <row r="236" spans="1:33" s="45" customFormat="1" x14ac:dyDescent="0.25">
      <c r="A236" s="59" t="s">
        <v>76</v>
      </c>
      <c r="B236" s="54" t="s">
        <v>353</v>
      </c>
      <c r="C236" s="38"/>
      <c r="D236" s="38"/>
      <c r="E236" s="38"/>
      <c r="F236" s="38"/>
      <c r="G236" s="38"/>
      <c r="H236" s="38"/>
      <c r="I236" s="38"/>
      <c r="J236" s="38"/>
      <c r="K236" s="38">
        <v>0</v>
      </c>
      <c r="L236" s="38">
        <v>12.457631225531426</v>
      </c>
      <c r="M236" s="38">
        <v>9.4260000000000002</v>
      </c>
      <c r="N236" s="38">
        <v>12</v>
      </c>
      <c r="O236" s="38">
        <v>12.151</v>
      </c>
      <c r="P236" s="38">
        <v>13.618</v>
      </c>
      <c r="Q236" s="38">
        <v>15</v>
      </c>
      <c r="R236" s="38">
        <v>13.377051998999999</v>
      </c>
      <c r="S236" s="38">
        <v>14.03</v>
      </c>
      <c r="T236" s="38">
        <v>13.84</v>
      </c>
      <c r="U236" s="38">
        <v>14</v>
      </c>
      <c r="V236" s="38">
        <v>13.4</v>
      </c>
      <c r="W236" s="38">
        <v>14.1</v>
      </c>
      <c r="X236" s="38">
        <v>14.1</v>
      </c>
      <c r="Y236" s="38">
        <v>14.2</v>
      </c>
      <c r="Z236" s="38">
        <v>13.3</v>
      </c>
      <c r="AA236" s="32">
        <v>12.2</v>
      </c>
      <c r="AB236" s="15">
        <v>13.9</v>
      </c>
      <c r="AC236" s="54"/>
      <c r="AD236" s="54">
        <v>13.9</v>
      </c>
      <c r="AF236" s="27">
        <v>1.7000000000000011</v>
      </c>
      <c r="AG236" s="58">
        <v>0.13934426229508207</v>
      </c>
    </row>
    <row r="237" spans="1:33" x14ac:dyDescent="0.25">
      <c r="A237" s="54" t="s">
        <v>174</v>
      </c>
      <c r="B237" s="54" t="s">
        <v>174</v>
      </c>
      <c r="C237" s="15">
        <v>274</v>
      </c>
      <c r="D237" s="15">
        <v>251.28</v>
      </c>
      <c r="E237" s="15">
        <v>246</v>
      </c>
      <c r="F237" s="15">
        <v>250</v>
      </c>
      <c r="G237" s="15">
        <v>239</v>
      </c>
      <c r="H237" s="15">
        <v>264</v>
      </c>
      <c r="I237" s="15">
        <v>264</v>
      </c>
      <c r="J237" s="15">
        <v>274</v>
      </c>
      <c r="K237" s="15">
        <v>269.91699999999997</v>
      </c>
      <c r="L237" s="15">
        <v>264.96600000000001</v>
      </c>
      <c r="M237" s="15">
        <v>258.08600000000001</v>
      </c>
      <c r="N237" s="15">
        <v>257.81299999999999</v>
      </c>
      <c r="O237" s="15">
        <v>256.863</v>
      </c>
      <c r="P237" s="15">
        <v>275.14499999999998</v>
      </c>
      <c r="Q237" s="15">
        <v>352.375</v>
      </c>
      <c r="R237" s="15">
        <v>271.87700000000001</v>
      </c>
      <c r="S237" s="15">
        <v>280.64999999999998</v>
      </c>
      <c r="T237" s="15">
        <v>270.67599999999999</v>
      </c>
      <c r="U237" s="15">
        <v>209.98400000000001</v>
      </c>
      <c r="V237" s="15">
        <v>244.40000000000003</v>
      </c>
      <c r="W237" s="15">
        <v>253.417</v>
      </c>
      <c r="X237" s="15">
        <v>270.67</v>
      </c>
      <c r="Y237" s="15">
        <v>222.5</v>
      </c>
      <c r="Z237" s="15">
        <v>196.6</v>
      </c>
      <c r="AA237" s="32">
        <v>296.7</v>
      </c>
      <c r="AB237" s="15">
        <v>278.59000000000003</v>
      </c>
      <c r="AD237" s="54">
        <v>278.59000000000003</v>
      </c>
      <c r="AF237" s="27">
        <v>-18.109999999999957</v>
      </c>
      <c r="AG237" s="58">
        <v>-6.1038085608358467E-2</v>
      </c>
    </row>
    <row r="238" spans="1:33" s="45" customFormat="1" x14ac:dyDescent="0.25">
      <c r="A238" s="59" t="s">
        <v>83</v>
      </c>
      <c r="B238" s="54" t="s">
        <v>486</v>
      </c>
      <c r="C238" s="38"/>
      <c r="D238" s="38"/>
      <c r="E238" s="38"/>
      <c r="F238" s="38"/>
      <c r="G238" s="38"/>
      <c r="H238" s="38"/>
      <c r="I238" s="38"/>
      <c r="J238" s="38"/>
      <c r="K238" s="38">
        <v>0</v>
      </c>
      <c r="L238" s="38">
        <v>19.051057784486254</v>
      </c>
      <c r="M238" s="38">
        <v>12.57</v>
      </c>
      <c r="N238" s="38">
        <v>12.57</v>
      </c>
      <c r="O238" s="38">
        <v>13.624000000000001</v>
      </c>
      <c r="P238" s="38">
        <v>13.946</v>
      </c>
      <c r="Q238" s="38">
        <v>16</v>
      </c>
      <c r="R238" s="38">
        <v>14.141922440000002</v>
      </c>
      <c r="S238" s="38">
        <v>14.9</v>
      </c>
      <c r="T238" s="38">
        <v>15.55</v>
      </c>
      <c r="U238" s="38">
        <v>18</v>
      </c>
      <c r="V238" s="38">
        <v>14.6</v>
      </c>
      <c r="W238" s="38">
        <v>15.4</v>
      </c>
      <c r="X238" s="38">
        <v>15.2</v>
      </c>
      <c r="Y238" s="38">
        <v>15.4</v>
      </c>
      <c r="Z238" s="38">
        <v>15</v>
      </c>
      <c r="AA238" s="32">
        <v>14.48</v>
      </c>
      <c r="AB238" s="15">
        <v>16.591000000000001</v>
      </c>
      <c r="AC238" s="54"/>
      <c r="AD238" s="54">
        <v>16.591000000000001</v>
      </c>
      <c r="AF238" s="27">
        <v>2.1110000000000007</v>
      </c>
      <c r="AG238" s="58">
        <v>0.1457872928176796</v>
      </c>
    </row>
    <row r="239" spans="1:33" x14ac:dyDescent="0.25">
      <c r="A239" s="54" t="s">
        <v>182</v>
      </c>
      <c r="B239" s="54" t="s">
        <v>182</v>
      </c>
      <c r="C239" s="15">
        <v>31</v>
      </c>
      <c r="D239" s="15">
        <v>30.04</v>
      </c>
      <c r="E239" s="15">
        <v>32</v>
      </c>
      <c r="F239" s="15">
        <v>31</v>
      </c>
      <c r="G239" s="15">
        <v>30</v>
      </c>
      <c r="H239" s="15">
        <v>34</v>
      </c>
      <c r="I239" s="15">
        <v>33</v>
      </c>
      <c r="J239" s="15">
        <v>33.973999999999997</v>
      </c>
      <c r="K239" s="15">
        <v>33.234000000000002</v>
      </c>
      <c r="L239" s="15">
        <v>31.847000000000001</v>
      </c>
      <c r="M239" s="15">
        <v>30.436</v>
      </c>
      <c r="N239" s="15">
        <v>30.602</v>
      </c>
      <c r="O239" s="15">
        <v>30.181000000000001</v>
      </c>
      <c r="P239" s="15">
        <v>31.58</v>
      </c>
      <c r="Q239" s="15">
        <v>36.537999999999997</v>
      </c>
      <c r="R239" s="15">
        <v>29.207999999999998</v>
      </c>
      <c r="S239" s="15">
        <v>30</v>
      </c>
      <c r="T239" s="15">
        <v>29.855</v>
      </c>
      <c r="U239" s="15">
        <v>27.425999999999998</v>
      </c>
      <c r="V239" s="15">
        <v>27.234999999999999</v>
      </c>
      <c r="W239" s="15">
        <v>29.68</v>
      </c>
      <c r="X239" s="32">
        <v>30.12</v>
      </c>
      <c r="Y239" s="15">
        <v>29.670999999999999</v>
      </c>
      <c r="Z239" s="15">
        <v>26.231999999999999</v>
      </c>
      <c r="AA239" s="15">
        <v>25.045999999999999</v>
      </c>
      <c r="AB239" s="15">
        <v>29.792000000000002</v>
      </c>
      <c r="AD239" s="54">
        <v>29.792000000000002</v>
      </c>
      <c r="AF239" s="27">
        <v>4.7460000000000022</v>
      </c>
      <c r="AG239" s="58">
        <v>0.18949133594186707</v>
      </c>
    </row>
    <row r="240" spans="1:33" x14ac:dyDescent="0.25">
      <c r="A240" s="54" t="s">
        <v>38</v>
      </c>
      <c r="B240" s="54" t="s">
        <v>38</v>
      </c>
      <c r="C240" s="15"/>
      <c r="D240" s="15"/>
      <c r="E240" s="15"/>
      <c r="F240" s="15">
        <v>0</v>
      </c>
      <c r="G240" s="15">
        <v>11.076000000000001</v>
      </c>
      <c r="H240" s="15">
        <v>14.066000000000001</v>
      </c>
      <c r="I240" s="15">
        <v>19</v>
      </c>
      <c r="J240" s="15">
        <v>19</v>
      </c>
      <c r="K240" s="15">
        <v>22.8</v>
      </c>
      <c r="L240" s="15">
        <v>22.183</v>
      </c>
      <c r="M240" s="15">
        <v>22.8</v>
      </c>
      <c r="N240" s="15">
        <v>22.8</v>
      </c>
      <c r="O240" s="15">
        <v>22.8</v>
      </c>
      <c r="P240" s="15">
        <v>25.904</v>
      </c>
      <c r="Q240" s="15">
        <v>29.3</v>
      </c>
      <c r="R240" s="15">
        <v>29.16</v>
      </c>
      <c r="S240" s="15">
        <v>34</v>
      </c>
      <c r="T240" s="15">
        <v>32.466000000000001</v>
      </c>
      <c r="U240" s="15">
        <v>30.108000000000001</v>
      </c>
      <c r="V240" s="15">
        <v>30.277999999999999</v>
      </c>
      <c r="W240" s="15">
        <v>32.17</v>
      </c>
      <c r="X240" s="15">
        <v>32.957000000000001</v>
      </c>
      <c r="Y240" s="15">
        <v>33.930999999999997</v>
      </c>
      <c r="Z240" s="15">
        <v>32.793999999999997</v>
      </c>
      <c r="AA240" s="15">
        <v>28.747</v>
      </c>
      <c r="AB240" s="15">
        <v>34.159999999999997</v>
      </c>
      <c r="AD240" s="54">
        <v>34.159999999999997</v>
      </c>
      <c r="AF240" s="27">
        <v>5.4129999999999967</v>
      </c>
      <c r="AG240" s="58">
        <v>0.1882979093470622</v>
      </c>
    </row>
    <row r="241" spans="1:33" x14ac:dyDescent="0.25">
      <c r="A241" s="54" t="s">
        <v>552</v>
      </c>
      <c r="B241" s="54" t="s">
        <v>77</v>
      </c>
      <c r="C241" s="15"/>
      <c r="D241" s="15"/>
      <c r="E241" s="15"/>
      <c r="F241" s="15"/>
      <c r="G241" s="15"/>
      <c r="H241" s="15"/>
      <c r="I241" s="15"/>
      <c r="J241" s="15"/>
      <c r="K241" s="15"/>
      <c r="L241" s="15"/>
      <c r="M241" s="15"/>
      <c r="N241" s="15"/>
      <c r="O241" s="15"/>
      <c r="P241" s="15"/>
      <c r="Q241" s="15"/>
      <c r="R241" s="15"/>
      <c r="S241" s="15"/>
      <c r="T241" s="15">
        <v>16.5</v>
      </c>
      <c r="U241" s="15">
        <v>15.8</v>
      </c>
      <c r="V241" s="15">
        <v>13.9</v>
      </c>
      <c r="W241" s="15">
        <v>14.7</v>
      </c>
      <c r="X241" s="15">
        <v>15.5</v>
      </c>
      <c r="Y241" s="15">
        <v>15.7</v>
      </c>
      <c r="Z241" s="15">
        <v>15.265000000000001</v>
      </c>
      <c r="AA241" s="15">
        <v>14.6</v>
      </c>
      <c r="AB241" s="15">
        <v>16.314</v>
      </c>
      <c r="AD241" s="54">
        <v>16.314</v>
      </c>
      <c r="AF241" s="27">
        <v>1.7140000000000004</v>
      </c>
      <c r="AG241" s="58">
        <v>0.11739726027397264</v>
      </c>
    </row>
    <row r="242" spans="1:33" x14ac:dyDescent="0.25">
      <c r="A242" s="54" t="s">
        <v>184</v>
      </c>
      <c r="B242" s="54" t="s">
        <v>184</v>
      </c>
      <c r="C242" s="15">
        <v>26</v>
      </c>
      <c r="D242" s="15">
        <v>23.23</v>
      </c>
      <c r="E242" s="15">
        <v>24</v>
      </c>
      <c r="F242" s="15">
        <v>23</v>
      </c>
      <c r="G242" s="15">
        <v>20</v>
      </c>
      <c r="H242" s="15">
        <v>23</v>
      </c>
      <c r="I242" s="15">
        <v>23</v>
      </c>
      <c r="J242" s="15">
        <v>26</v>
      </c>
      <c r="K242" s="15">
        <v>25.75</v>
      </c>
      <c r="L242" s="15">
        <v>25.1</v>
      </c>
      <c r="M242" s="15">
        <v>24.3</v>
      </c>
      <c r="N242" s="15">
        <v>24.6</v>
      </c>
      <c r="O242" s="15">
        <v>28</v>
      </c>
      <c r="P242" s="15">
        <v>25</v>
      </c>
      <c r="Q242" s="15">
        <v>31.97</v>
      </c>
      <c r="R242" s="15">
        <v>26</v>
      </c>
      <c r="S242" s="15">
        <v>30</v>
      </c>
      <c r="T242" s="15">
        <v>30</v>
      </c>
      <c r="U242" s="15">
        <v>27</v>
      </c>
      <c r="V242" s="15">
        <v>28.3</v>
      </c>
      <c r="W242" s="15">
        <v>31</v>
      </c>
      <c r="X242" s="15">
        <v>30</v>
      </c>
      <c r="Y242" s="15">
        <v>29</v>
      </c>
      <c r="Z242" s="15">
        <v>29.16</v>
      </c>
      <c r="AA242" s="15">
        <v>26.1</v>
      </c>
      <c r="AB242" s="15">
        <v>30.91</v>
      </c>
      <c r="AD242" s="54">
        <v>30.91</v>
      </c>
      <c r="AF242" s="27">
        <v>4.8099999999999987</v>
      </c>
      <c r="AG242" s="58">
        <v>0.18429118773946354</v>
      </c>
    </row>
    <row r="243" spans="1:33" x14ac:dyDescent="0.25">
      <c r="A243" s="54" t="s">
        <v>268</v>
      </c>
      <c r="B243" s="54" t="s">
        <v>259</v>
      </c>
      <c r="C243" s="15"/>
      <c r="D243" s="15"/>
      <c r="E243" s="15"/>
      <c r="F243" s="15"/>
      <c r="G243" s="15"/>
      <c r="H243" s="15"/>
      <c r="I243" s="15"/>
      <c r="J243" s="15"/>
      <c r="K243" s="15"/>
      <c r="L243" s="15">
        <v>0</v>
      </c>
      <c r="M243" s="15">
        <v>0.48199999999999998</v>
      </c>
      <c r="N243" s="15">
        <v>3.2509999999999999</v>
      </c>
      <c r="O243" s="15">
        <v>3.2690000000000001</v>
      </c>
      <c r="P243" s="15">
        <v>3.1030000000000002</v>
      </c>
      <c r="Q243" s="15">
        <v>3.7</v>
      </c>
      <c r="R243" s="15">
        <v>3.14</v>
      </c>
      <c r="S243" s="15">
        <v>3.24</v>
      </c>
      <c r="T243" s="15">
        <v>2.87</v>
      </c>
      <c r="U243" s="15">
        <v>2.6659999999999999</v>
      </c>
      <c r="V243" s="15">
        <v>2.4849999999999999</v>
      </c>
      <c r="W243" s="15">
        <v>2.8359999999999999</v>
      </c>
      <c r="X243" s="15">
        <v>2.6859999999999999</v>
      </c>
      <c r="Y243" s="15">
        <v>2.855</v>
      </c>
      <c r="Z243" s="15">
        <v>2.863</v>
      </c>
      <c r="AA243" s="15">
        <v>2.4340000000000002</v>
      </c>
      <c r="AB243" s="15">
        <v>3.0392000000000001</v>
      </c>
      <c r="AD243" s="54">
        <v>3.0392000000000001</v>
      </c>
      <c r="AF243" s="27">
        <v>0.60519999999999996</v>
      </c>
      <c r="AG243" s="58">
        <v>0.24864420706655707</v>
      </c>
    </row>
    <row r="244" spans="1:33" s="86" customFormat="1" x14ac:dyDescent="0.25">
      <c r="A244" s="86" t="s">
        <v>290</v>
      </c>
      <c r="B244" s="54"/>
      <c r="C244" s="85"/>
      <c r="D244" s="85"/>
      <c r="E244" s="85"/>
      <c r="F244" s="85"/>
      <c r="G244" s="85"/>
      <c r="H244" s="85"/>
      <c r="I244" s="85"/>
      <c r="J244" s="85"/>
      <c r="K244" s="85"/>
      <c r="L244" s="85">
        <v>0</v>
      </c>
      <c r="M244" s="85">
        <v>1.482</v>
      </c>
      <c r="N244" s="85">
        <v>1.6830000000000001</v>
      </c>
      <c r="O244" s="85">
        <v>1.6080000000000001</v>
      </c>
      <c r="P244" s="85">
        <v>1.6519999999999999</v>
      </c>
      <c r="Q244" s="85">
        <v>0</v>
      </c>
      <c r="R244" s="85">
        <v>0</v>
      </c>
      <c r="S244" s="85" t="s">
        <v>523</v>
      </c>
      <c r="T244" s="85" t="s">
        <v>523</v>
      </c>
      <c r="U244" s="85" t="s">
        <v>523</v>
      </c>
      <c r="V244" s="85" t="s">
        <v>523</v>
      </c>
      <c r="W244" s="85" t="s">
        <v>523</v>
      </c>
      <c r="X244" s="85" t="s">
        <v>523</v>
      </c>
      <c r="Y244" s="85" t="s">
        <v>523</v>
      </c>
      <c r="Z244" s="85"/>
      <c r="AA244" s="85" t="s">
        <v>523</v>
      </c>
      <c r="AB244" s="93"/>
      <c r="AC244" s="91"/>
      <c r="AD244" s="91"/>
      <c r="AF244" s="94"/>
      <c r="AG244" s="95"/>
    </row>
    <row r="245" spans="1:33" s="45" customFormat="1" x14ac:dyDescent="0.25">
      <c r="A245" s="59" t="s">
        <v>472</v>
      </c>
      <c r="B245" s="54" t="s">
        <v>78</v>
      </c>
      <c r="C245" s="38"/>
      <c r="D245" s="38"/>
      <c r="E245" s="38"/>
      <c r="F245" s="38"/>
      <c r="G245" s="38"/>
      <c r="H245" s="38"/>
      <c r="I245" s="38"/>
      <c r="J245" s="38"/>
      <c r="K245" s="38"/>
      <c r="L245" s="38"/>
      <c r="M245" s="38"/>
      <c r="N245" s="38"/>
      <c r="O245" s="38"/>
      <c r="P245" s="38">
        <v>0</v>
      </c>
      <c r="Q245" s="38">
        <v>7.9</v>
      </c>
      <c r="R245" s="38">
        <v>7</v>
      </c>
      <c r="S245" s="38">
        <v>8.6</v>
      </c>
      <c r="T245" s="38">
        <v>7.53</v>
      </c>
      <c r="U245" s="38">
        <v>6.7</v>
      </c>
      <c r="V245" s="38">
        <v>6.3</v>
      </c>
      <c r="W245" s="38">
        <v>6.9</v>
      </c>
      <c r="X245" s="38">
        <v>6.9</v>
      </c>
      <c r="Y245" s="38">
        <v>7</v>
      </c>
      <c r="Z245" s="38">
        <v>6.2</v>
      </c>
      <c r="AA245" s="32">
        <v>5.7</v>
      </c>
      <c r="AB245" s="15">
        <v>6.8</v>
      </c>
      <c r="AC245" s="54"/>
      <c r="AD245" s="54">
        <v>6.8</v>
      </c>
      <c r="AF245" s="27">
        <v>1.0999999999999996</v>
      </c>
      <c r="AG245" s="58">
        <v>0.19298245614035081</v>
      </c>
    </row>
    <row r="246" spans="1:33" s="86" customFormat="1" x14ac:dyDescent="0.25">
      <c r="A246" s="86" t="s">
        <v>400</v>
      </c>
      <c r="B246" s="54"/>
      <c r="C246" s="85"/>
      <c r="D246" s="85"/>
      <c r="E246" s="85"/>
      <c r="F246" s="85"/>
      <c r="G246" s="85"/>
      <c r="H246" s="85"/>
      <c r="I246" s="85"/>
      <c r="J246" s="85"/>
      <c r="K246" s="85"/>
      <c r="L246" s="85">
        <v>5.6553010487456854</v>
      </c>
      <c r="M246" s="85">
        <v>9.5060000000000002</v>
      </c>
      <c r="N246" s="85">
        <v>9.5</v>
      </c>
      <c r="O246" s="85"/>
      <c r="P246" s="85"/>
      <c r="Q246" s="85"/>
      <c r="R246" s="85"/>
      <c r="S246" s="85" t="s">
        <v>523</v>
      </c>
      <c r="T246" s="85" t="s">
        <v>523</v>
      </c>
      <c r="U246" s="85" t="s">
        <v>523</v>
      </c>
      <c r="V246" s="85" t="s">
        <v>523</v>
      </c>
      <c r="W246" s="85" t="s">
        <v>523</v>
      </c>
      <c r="X246" s="85" t="s">
        <v>523</v>
      </c>
      <c r="Y246" s="85" t="s">
        <v>523</v>
      </c>
      <c r="Z246" s="85"/>
      <c r="AA246" s="85" t="s">
        <v>523</v>
      </c>
      <c r="AB246" s="93"/>
      <c r="AC246" s="91"/>
      <c r="AD246" s="91"/>
      <c r="AF246" s="94"/>
      <c r="AG246" s="95"/>
    </row>
    <row r="247" spans="1:33" x14ac:dyDescent="0.25">
      <c r="A247" s="101" t="s">
        <v>186</v>
      </c>
      <c r="B247" s="54" t="s">
        <v>254</v>
      </c>
      <c r="C247" s="15">
        <v>213</v>
      </c>
      <c r="D247" s="15">
        <v>196.06</v>
      </c>
      <c r="E247" s="15">
        <v>213</v>
      </c>
      <c r="F247" s="15">
        <v>211</v>
      </c>
      <c r="G247" s="15">
        <v>201</v>
      </c>
      <c r="H247" s="15">
        <v>242</v>
      </c>
      <c r="I247" s="15">
        <v>236</v>
      </c>
      <c r="J247" s="15">
        <v>255</v>
      </c>
      <c r="K247" s="15">
        <v>252.05600000000001</v>
      </c>
      <c r="L247" s="15">
        <v>250.8</v>
      </c>
      <c r="M247" s="15">
        <v>314.50400000000002</v>
      </c>
      <c r="N247" s="15">
        <v>259.39100000000002</v>
      </c>
      <c r="O247" s="15">
        <v>263.35500000000002</v>
      </c>
      <c r="P247" s="15">
        <v>289.137</v>
      </c>
      <c r="Q247" s="15">
        <v>337.81200000000001</v>
      </c>
      <c r="R247" s="15">
        <v>289.55200000000002</v>
      </c>
      <c r="S247" s="15">
        <v>301</v>
      </c>
      <c r="T247" s="15">
        <v>294.90600000000001</v>
      </c>
      <c r="U247" s="15">
        <v>276.94</v>
      </c>
      <c r="V247" s="15">
        <v>285.99</v>
      </c>
      <c r="W247" s="15">
        <v>297.53699999999998</v>
      </c>
      <c r="X247" s="15">
        <v>300.19400000000002</v>
      </c>
      <c r="Y247" s="15">
        <v>295.94799999999998</v>
      </c>
      <c r="Z247" s="15">
        <v>292.59000000000003</v>
      </c>
      <c r="AA247" s="15">
        <v>190.77</v>
      </c>
      <c r="AB247" s="15">
        <v>285.77999999999997</v>
      </c>
      <c r="AD247" s="54">
        <v>285.77999999999997</v>
      </c>
      <c r="AF247" s="27">
        <v>95.009999999999962</v>
      </c>
      <c r="AG247" s="58">
        <v>0.49803428211982992</v>
      </c>
    </row>
    <row r="248" spans="1:33" x14ac:dyDescent="0.25">
      <c r="A248" s="54" t="s">
        <v>187</v>
      </c>
      <c r="B248" s="54" t="s">
        <v>187</v>
      </c>
      <c r="C248" s="15">
        <v>11.678000000000001</v>
      </c>
      <c r="D248" s="15">
        <v>10.56</v>
      </c>
      <c r="E248" s="15">
        <v>10.52</v>
      </c>
      <c r="F248" s="15">
        <v>10.5</v>
      </c>
      <c r="G248" s="15">
        <v>10</v>
      </c>
      <c r="H248" s="15">
        <v>11</v>
      </c>
      <c r="I248" s="15">
        <v>11</v>
      </c>
      <c r="J248" s="15">
        <v>11.318</v>
      </c>
      <c r="K248" s="15">
        <v>12.177</v>
      </c>
      <c r="L248" s="15">
        <v>12.334</v>
      </c>
      <c r="M248" s="15">
        <v>12.233000000000001</v>
      </c>
      <c r="N248" s="15">
        <v>11.852</v>
      </c>
      <c r="O248" s="15">
        <v>11.561999999999999</v>
      </c>
      <c r="P248" s="15">
        <v>12.164118</v>
      </c>
      <c r="Q248" s="15">
        <v>14.466779000000001</v>
      </c>
      <c r="R248" s="15">
        <v>11.482625000000001</v>
      </c>
      <c r="S248" s="15">
        <v>12.16</v>
      </c>
      <c r="T248" s="15">
        <v>12.1</v>
      </c>
      <c r="U248" s="15">
        <v>10.331</v>
      </c>
      <c r="V248" s="15">
        <v>10.364000000000001</v>
      </c>
      <c r="W248" s="15">
        <v>11.895</v>
      </c>
      <c r="X248" s="15">
        <v>11.9</v>
      </c>
      <c r="Y248" s="15">
        <v>12.323</v>
      </c>
      <c r="Z248" s="15">
        <v>11.852</v>
      </c>
      <c r="AA248" s="15">
        <v>11.034000000000001</v>
      </c>
      <c r="AB248" s="15">
        <v>12.9</v>
      </c>
      <c r="AD248" s="54">
        <v>12.9</v>
      </c>
      <c r="AF248" s="27">
        <v>1.8659999999999997</v>
      </c>
      <c r="AG248" s="58">
        <v>0.16911364872213155</v>
      </c>
    </row>
    <row r="249" spans="1:33" x14ac:dyDescent="0.25">
      <c r="A249" s="54" t="s">
        <v>188</v>
      </c>
      <c r="B249" s="54" t="s">
        <v>188</v>
      </c>
      <c r="C249" s="15">
        <v>70</v>
      </c>
      <c r="D249" s="15">
        <v>62.25</v>
      </c>
      <c r="E249" s="15">
        <v>67</v>
      </c>
      <c r="F249" s="15">
        <v>68</v>
      </c>
      <c r="G249" s="15">
        <v>63</v>
      </c>
      <c r="H249" s="15">
        <v>72</v>
      </c>
      <c r="I249" s="15">
        <v>75</v>
      </c>
      <c r="J249" s="15">
        <v>74</v>
      </c>
      <c r="K249" s="15">
        <v>73.814999999999998</v>
      </c>
      <c r="L249" s="15">
        <v>73.213999999999999</v>
      </c>
      <c r="M249" s="15">
        <v>71.320999999999998</v>
      </c>
      <c r="N249" s="15">
        <v>70.489999999999995</v>
      </c>
      <c r="O249" s="15">
        <v>72.263999999999996</v>
      </c>
      <c r="P249" s="15">
        <v>77.069000000000003</v>
      </c>
      <c r="Q249" s="15">
        <v>89.326999999999998</v>
      </c>
      <c r="R249" s="15">
        <v>73.2</v>
      </c>
      <c r="S249" s="15">
        <v>79.900000000000006</v>
      </c>
      <c r="T249" s="15">
        <v>80.465999999999994</v>
      </c>
      <c r="U249" s="15">
        <v>81</v>
      </c>
      <c r="V249" s="15">
        <v>84.4</v>
      </c>
      <c r="W249" s="15">
        <v>92.6</v>
      </c>
      <c r="X249" s="15">
        <v>92.2</v>
      </c>
      <c r="Y249" s="15">
        <v>85</v>
      </c>
      <c r="Z249" s="15">
        <v>83</v>
      </c>
      <c r="AA249" s="15">
        <v>75.900000000000006</v>
      </c>
      <c r="AB249" s="15">
        <v>89.1</v>
      </c>
      <c r="AD249" s="54">
        <v>89.1</v>
      </c>
      <c r="AF249" s="27">
        <v>13.199999999999989</v>
      </c>
      <c r="AG249" s="58">
        <v>0.1739130434782607</v>
      </c>
    </row>
    <row r="250" spans="1:33" x14ac:dyDescent="0.25">
      <c r="A250" s="54" t="s">
        <v>306</v>
      </c>
      <c r="B250" s="54" t="s">
        <v>306</v>
      </c>
      <c r="C250" s="15">
        <v>1260</v>
      </c>
      <c r="D250" s="15">
        <v>1124.0899999999999</v>
      </c>
      <c r="E250" s="15">
        <v>1190</v>
      </c>
      <c r="F250" s="15">
        <v>1097</v>
      </c>
      <c r="G250" s="15">
        <v>1045</v>
      </c>
      <c r="H250" s="15">
        <v>1228</v>
      </c>
      <c r="I250" s="15">
        <v>1246</v>
      </c>
      <c r="J250" s="15">
        <v>1280</v>
      </c>
      <c r="K250" s="15">
        <v>1254.5</v>
      </c>
      <c r="L250" s="15">
        <v>1231.2</v>
      </c>
      <c r="M250" s="15">
        <v>1275.9000000000001</v>
      </c>
      <c r="N250" s="15">
        <v>1583.4</v>
      </c>
      <c r="O250" s="15">
        <v>1220</v>
      </c>
      <c r="P250" s="15">
        <v>1277.8</v>
      </c>
      <c r="Q250" s="15">
        <v>1595</v>
      </c>
      <c r="R250" s="15">
        <v>1246.5</v>
      </c>
      <c r="S250" s="15">
        <v>1228</v>
      </c>
      <c r="T250" s="15">
        <v>1260.7</v>
      </c>
      <c r="U250" s="15">
        <v>1221.2</v>
      </c>
      <c r="V250" s="15">
        <v>1246.0999999999999</v>
      </c>
      <c r="W250" s="15">
        <v>1237</v>
      </c>
      <c r="X250" s="15">
        <v>1221.4000000000001</v>
      </c>
      <c r="Y250" s="15">
        <v>1244.95</v>
      </c>
      <c r="Z250" s="15">
        <v>1199.6242</v>
      </c>
      <c r="AA250" s="15">
        <v>1275.5</v>
      </c>
      <c r="AB250" s="15">
        <v>1377.7</v>
      </c>
      <c r="AD250" s="54">
        <v>1377.7</v>
      </c>
      <c r="AF250" s="27">
        <v>102.20000000000005</v>
      </c>
      <c r="AG250" s="58">
        <v>8.0125441003528058E-2</v>
      </c>
    </row>
    <row r="251" spans="1:33" s="86" customFormat="1" x14ac:dyDescent="0.25">
      <c r="A251" s="86" t="s">
        <v>367</v>
      </c>
      <c r="B251" s="54"/>
      <c r="C251" s="85"/>
      <c r="D251" s="85"/>
      <c r="E251" s="85"/>
      <c r="F251" s="85"/>
      <c r="G251" s="85"/>
      <c r="H251" s="85"/>
      <c r="I251" s="85"/>
      <c r="J251" s="85"/>
      <c r="K251" s="85">
        <v>0.75</v>
      </c>
      <c r="L251" s="85">
        <v>0.66300000000000003</v>
      </c>
      <c r="M251" s="85">
        <v>0.8</v>
      </c>
      <c r="N251" s="85">
        <v>1.06</v>
      </c>
      <c r="O251" s="85">
        <v>1.1819999999999999</v>
      </c>
      <c r="P251" s="85">
        <v>1.4</v>
      </c>
      <c r="Q251" s="85">
        <v>0.374</v>
      </c>
      <c r="R251" s="85">
        <v>0.5</v>
      </c>
      <c r="S251" s="85">
        <v>0.9</v>
      </c>
      <c r="T251" s="85">
        <v>0.85000000000000009</v>
      </c>
      <c r="U251" s="85">
        <v>0.8</v>
      </c>
      <c r="V251" s="85">
        <v>0.5</v>
      </c>
      <c r="W251" s="85" t="s">
        <v>523</v>
      </c>
      <c r="X251" s="85"/>
      <c r="Y251" s="85" t="s">
        <v>523</v>
      </c>
      <c r="Z251" s="85"/>
      <c r="AA251" s="85" t="s">
        <v>523</v>
      </c>
      <c r="AB251" s="93"/>
      <c r="AC251" s="91"/>
      <c r="AD251" s="91"/>
      <c r="AF251" s="94"/>
      <c r="AG251" s="95"/>
    </row>
    <row r="252" spans="1:33" x14ac:dyDescent="0.25">
      <c r="A252" s="54" t="s">
        <v>78</v>
      </c>
      <c r="B252" s="54" t="s">
        <v>78</v>
      </c>
      <c r="C252" s="15">
        <v>73</v>
      </c>
      <c r="D252" s="15">
        <v>68.709999999999994</v>
      </c>
      <c r="E252" s="15">
        <v>72</v>
      </c>
      <c r="F252" s="15">
        <v>71</v>
      </c>
      <c r="G252" s="15">
        <v>73</v>
      </c>
      <c r="H252" s="15">
        <v>81</v>
      </c>
      <c r="I252" s="15">
        <v>92</v>
      </c>
      <c r="J252" s="15">
        <v>95.525000000000006</v>
      </c>
      <c r="K252" s="15">
        <v>102.221</v>
      </c>
      <c r="L252" s="15">
        <v>113.328</v>
      </c>
      <c r="M252" s="15">
        <v>116</v>
      </c>
      <c r="N252" s="15">
        <v>111</v>
      </c>
      <c r="O252" s="15">
        <v>119.9</v>
      </c>
      <c r="P252" s="15">
        <v>126.949</v>
      </c>
      <c r="Q252" s="15">
        <v>150</v>
      </c>
      <c r="R252" s="15">
        <v>130</v>
      </c>
      <c r="S252" s="15">
        <v>139</v>
      </c>
      <c r="T252" s="15">
        <v>145.69999999999999</v>
      </c>
      <c r="U252" s="15">
        <v>128.9</v>
      </c>
      <c r="V252" s="15">
        <v>133.80000000000001</v>
      </c>
      <c r="W252" s="15">
        <v>142</v>
      </c>
      <c r="X252" s="15">
        <v>140.9</v>
      </c>
      <c r="Y252" s="15">
        <v>139.4</v>
      </c>
      <c r="Z252" s="15">
        <v>136</v>
      </c>
      <c r="AA252" s="15">
        <v>141.5</v>
      </c>
      <c r="AB252" s="15">
        <v>135.61000000000001</v>
      </c>
      <c r="AD252" s="54">
        <v>135.61000000000001</v>
      </c>
      <c r="AF252" s="27">
        <v>-5.8899999999999864</v>
      </c>
      <c r="AG252" s="58">
        <v>-4.1625441696112979E-2</v>
      </c>
    </row>
    <row r="253" spans="1:33" s="86" customFormat="1" x14ac:dyDescent="0.25">
      <c r="A253" s="86" t="s">
        <v>379</v>
      </c>
      <c r="B253" s="54"/>
      <c r="C253" s="85"/>
      <c r="D253" s="85"/>
      <c r="E253" s="85"/>
      <c r="F253" s="85"/>
      <c r="G253" s="85"/>
      <c r="H253" s="85"/>
      <c r="I253" s="85"/>
      <c r="J253" s="85"/>
      <c r="K253" s="85"/>
      <c r="L253" s="85">
        <v>0</v>
      </c>
      <c r="M253" s="85">
        <v>25.2</v>
      </c>
      <c r="N253" s="85">
        <v>33</v>
      </c>
      <c r="O253" s="85"/>
      <c r="P253" s="85"/>
      <c r="Q253" s="85"/>
      <c r="R253" s="85"/>
      <c r="S253" s="85"/>
      <c r="T253" s="85" t="s">
        <v>523</v>
      </c>
      <c r="U253" s="85" t="s">
        <v>523</v>
      </c>
      <c r="V253" s="85" t="s">
        <v>523</v>
      </c>
      <c r="W253" s="85" t="s">
        <v>523</v>
      </c>
      <c r="X253" s="85" t="s">
        <v>523</v>
      </c>
      <c r="Y253" s="85" t="s">
        <v>523</v>
      </c>
      <c r="Z253" s="85"/>
      <c r="AA253" s="85" t="s">
        <v>523</v>
      </c>
      <c r="AB253" s="93"/>
      <c r="AC253" s="91"/>
      <c r="AD253" s="91"/>
      <c r="AF253" s="94"/>
      <c r="AG253" s="95"/>
    </row>
    <row r="254" spans="1:33" x14ac:dyDescent="0.25">
      <c r="A254" s="105" t="s">
        <v>401</v>
      </c>
      <c r="B254" s="54" t="s">
        <v>306</v>
      </c>
      <c r="C254" s="15"/>
      <c r="D254" s="15"/>
      <c r="E254" s="15"/>
      <c r="F254" s="15"/>
      <c r="G254" s="15"/>
      <c r="H254" s="15"/>
      <c r="I254" s="15"/>
      <c r="J254" s="15"/>
      <c r="K254" s="15"/>
      <c r="L254" s="15"/>
      <c r="M254" s="15"/>
      <c r="N254" s="15"/>
      <c r="O254" s="15"/>
      <c r="P254" s="15">
        <v>0</v>
      </c>
      <c r="Q254" s="15">
        <v>3.6</v>
      </c>
      <c r="R254" s="15">
        <v>3.1179999999999999</v>
      </c>
      <c r="S254" s="15">
        <v>3.81</v>
      </c>
      <c r="T254" s="15">
        <v>4.25</v>
      </c>
      <c r="U254" s="15">
        <v>3.72</v>
      </c>
      <c r="V254" s="15">
        <v>3.93</v>
      </c>
      <c r="W254" s="15">
        <v>4.17</v>
      </c>
      <c r="X254" s="15">
        <v>4.1669999999999998</v>
      </c>
      <c r="Y254" s="15">
        <v>4.2690000000000001</v>
      </c>
      <c r="Z254" s="15">
        <v>4.3470000000000004</v>
      </c>
      <c r="AA254" s="15">
        <v>4</v>
      </c>
      <c r="AB254" s="15">
        <v>4.78</v>
      </c>
      <c r="AD254" s="54">
        <v>4.78</v>
      </c>
      <c r="AF254" s="27">
        <v>0.78000000000000025</v>
      </c>
      <c r="AG254" s="58">
        <v>0.19500000000000006</v>
      </c>
    </row>
    <row r="255" spans="1:33" x14ac:dyDescent="0.25">
      <c r="A255" s="54" t="s">
        <v>191</v>
      </c>
      <c r="B255" s="54" t="s">
        <v>191</v>
      </c>
      <c r="C255" s="15">
        <v>59</v>
      </c>
      <c r="D255" s="15">
        <v>51.52</v>
      </c>
      <c r="E255" s="15">
        <v>53</v>
      </c>
      <c r="F255" s="15">
        <v>56</v>
      </c>
      <c r="G255" s="15">
        <v>61</v>
      </c>
      <c r="H255" s="15">
        <v>76</v>
      </c>
      <c r="I255" s="15">
        <v>65</v>
      </c>
      <c r="J255" s="15">
        <v>67</v>
      </c>
      <c r="K255" s="15">
        <v>67.942999999999998</v>
      </c>
      <c r="L255" s="15">
        <v>69.018000000000001</v>
      </c>
      <c r="M255" s="15">
        <v>68.307000000000002</v>
      </c>
      <c r="N255" s="15">
        <v>71.701999999999998</v>
      </c>
      <c r="O255" s="15">
        <v>70.786000000000001</v>
      </c>
      <c r="P255" s="15">
        <v>70.573999999999998</v>
      </c>
      <c r="Q255" s="15">
        <v>78.77</v>
      </c>
      <c r="R255" s="15">
        <v>62.429000000000002</v>
      </c>
      <c r="S255" s="15">
        <v>66</v>
      </c>
      <c r="T255" s="15">
        <v>63.1</v>
      </c>
      <c r="U255" s="15">
        <v>52</v>
      </c>
      <c r="V255" s="15">
        <v>59.1</v>
      </c>
      <c r="W255" s="15">
        <v>63.3</v>
      </c>
      <c r="X255" s="15">
        <v>64</v>
      </c>
      <c r="Y255" s="15">
        <v>63.1</v>
      </c>
      <c r="Z255" s="15">
        <v>61.7</v>
      </c>
      <c r="AA255" s="15">
        <v>55.5</v>
      </c>
      <c r="AB255" s="15">
        <v>63.99</v>
      </c>
      <c r="AD255" s="54">
        <v>63.99</v>
      </c>
      <c r="AF255" s="27">
        <v>8.490000000000002</v>
      </c>
      <c r="AG255" s="58">
        <v>0.15297297297297302</v>
      </c>
    </row>
    <row r="256" spans="1:33" s="37" customFormat="1" x14ac:dyDescent="0.25">
      <c r="A256" s="37" t="s">
        <v>461</v>
      </c>
      <c r="B256" s="54" t="s">
        <v>125</v>
      </c>
      <c r="C256" s="36">
        <v>17.073</v>
      </c>
      <c r="D256" s="36">
        <v>15.08</v>
      </c>
      <c r="E256" s="36">
        <v>16</v>
      </c>
      <c r="F256" s="36">
        <v>15</v>
      </c>
      <c r="G256" s="36">
        <v>15</v>
      </c>
      <c r="H256" s="36">
        <v>0</v>
      </c>
      <c r="I256" s="36">
        <v>0</v>
      </c>
      <c r="J256" s="36">
        <v>14</v>
      </c>
      <c r="K256" s="36"/>
      <c r="L256" s="36"/>
      <c r="M256" s="36"/>
      <c r="N256" s="36"/>
      <c r="O256" s="36"/>
      <c r="P256" s="36"/>
      <c r="Q256" s="36"/>
      <c r="R256" s="36"/>
      <c r="S256" s="36" t="s">
        <v>523</v>
      </c>
      <c r="T256" s="36" t="s">
        <v>523</v>
      </c>
      <c r="U256" s="36" t="s">
        <v>523</v>
      </c>
      <c r="V256" s="36" t="s">
        <v>523</v>
      </c>
      <c r="W256" s="36" t="s">
        <v>523</v>
      </c>
      <c r="X256" s="36" t="s">
        <v>523</v>
      </c>
      <c r="Y256" s="36" t="s">
        <v>523</v>
      </c>
      <c r="Z256" s="36"/>
      <c r="AA256" s="36" t="s">
        <v>523</v>
      </c>
      <c r="AB256" s="15"/>
      <c r="AC256" s="54"/>
      <c r="AD256" s="54"/>
      <c r="AF256" s="27"/>
      <c r="AG256" s="58"/>
    </row>
    <row r="257" spans="1:33" x14ac:dyDescent="0.25">
      <c r="A257" s="54" t="s">
        <v>300</v>
      </c>
      <c r="B257" s="54" t="s">
        <v>299</v>
      </c>
      <c r="C257" s="15"/>
      <c r="D257" s="15">
        <v>15.87</v>
      </c>
      <c r="E257" s="15">
        <v>18</v>
      </c>
      <c r="F257" s="15">
        <v>0</v>
      </c>
      <c r="G257" s="15"/>
      <c r="H257" s="15"/>
      <c r="I257" s="15"/>
      <c r="J257" s="15"/>
      <c r="K257" s="15"/>
      <c r="L257" s="15"/>
      <c r="M257" s="15">
        <v>12.327</v>
      </c>
      <c r="N257" s="15">
        <v>11.794</v>
      </c>
      <c r="O257" s="15">
        <v>11.973000000000001</v>
      </c>
      <c r="P257" s="15">
        <v>11.345999000000001</v>
      </c>
      <c r="Q257" s="15">
        <v>12.941177</v>
      </c>
      <c r="R257" s="15">
        <v>10.805999999999999</v>
      </c>
      <c r="S257" s="15">
        <v>11.91</v>
      </c>
      <c r="T257" s="15">
        <v>11.084535000000001</v>
      </c>
      <c r="U257" s="15">
        <v>10.45514</v>
      </c>
      <c r="V257" s="15">
        <v>10.371</v>
      </c>
      <c r="W257" s="15">
        <v>9.9640000000000004</v>
      </c>
      <c r="X257" s="15">
        <v>9.657</v>
      </c>
      <c r="Y257" s="15">
        <v>9.4990000000000006</v>
      </c>
      <c r="Z257" s="15">
        <v>9.32</v>
      </c>
      <c r="AA257" s="15">
        <v>7.9050000000000002</v>
      </c>
      <c r="AB257" s="15">
        <v>9.1</v>
      </c>
      <c r="AD257" s="54">
        <v>9.1</v>
      </c>
      <c r="AF257" s="27">
        <v>1.1949999999999994</v>
      </c>
      <c r="AG257" s="58">
        <v>0.15117014547754579</v>
      </c>
    </row>
    <row r="258" spans="1:33" x14ac:dyDescent="0.25">
      <c r="A258" s="86" t="s">
        <v>291</v>
      </c>
      <c r="C258" s="15"/>
      <c r="D258" s="15"/>
      <c r="E258" s="15"/>
      <c r="F258" s="15"/>
      <c r="G258" s="15"/>
      <c r="H258" s="15"/>
      <c r="I258" s="15"/>
      <c r="J258" s="15"/>
      <c r="K258" s="15"/>
      <c r="L258" s="15"/>
      <c r="M258" s="15">
        <v>0.189</v>
      </c>
      <c r="N258" s="15">
        <v>0.85599999999999998</v>
      </c>
      <c r="O258" s="15">
        <v>1.4910000000000001</v>
      </c>
      <c r="P258" s="15">
        <v>1.7689999999999999</v>
      </c>
      <c r="Q258" s="15"/>
      <c r="R258" s="15"/>
      <c r="S258" s="15" t="s">
        <v>523</v>
      </c>
      <c r="T258" s="15" t="s">
        <v>523</v>
      </c>
      <c r="U258" s="15" t="s">
        <v>523</v>
      </c>
      <c r="V258" s="15" t="s">
        <v>523</v>
      </c>
      <c r="W258" s="15" t="s">
        <v>523</v>
      </c>
      <c r="X258" s="15" t="s">
        <v>523</v>
      </c>
      <c r="Y258" s="15" t="s">
        <v>523</v>
      </c>
      <c r="Z258" s="15"/>
      <c r="AA258" s="15" t="s">
        <v>523</v>
      </c>
      <c r="AB258" s="15"/>
      <c r="AF258" s="27"/>
      <c r="AG258" s="58"/>
    </row>
    <row r="259" spans="1:33" x14ac:dyDescent="0.25">
      <c r="A259" s="54" t="s">
        <v>357</v>
      </c>
      <c r="B259" s="54" t="s">
        <v>357</v>
      </c>
      <c r="C259" s="15">
        <v>72</v>
      </c>
      <c r="D259" s="15">
        <v>63.9</v>
      </c>
      <c r="E259" s="15">
        <v>65.81</v>
      </c>
      <c r="F259" s="15">
        <v>78</v>
      </c>
      <c r="G259" s="15">
        <v>78</v>
      </c>
      <c r="H259" s="15">
        <v>95.106999999999999</v>
      </c>
      <c r="I259" s="15">
        <v>89</v>
      </c>
      <c r="J259" s="15">
        <v>92</v>
      </c>
      <c r="K259" s="15">
        <v>98.983000000000004</v>
      </c>
      <c r="L259" s="15">
        <v>95.453999999999994</v>
      </c>
      <c r="M259" s="15">
        <v>94.132000000000005</v>
      </c>
      <c r="N259" s="15">
        <v>96.289000000000001</v>
      </c>
      <c r="O259" s="15">
        <v>105.017</v>
      </c>
      <c r="P259" s="15">
        <v>109.08499999999999</v>
      </c>
      <c r="Q259" s="15">
        <v>117.77</v>
      </c>
      <c r="R259" s="15">
        <v>99.662000000000006</v>
      </c>
      <c r="S259" s="15">
        <v>106</v>
      </c>
      <c r="T259" s="15">
        <v>102.261</v>
      </c>
      <c r="U259" s="15">
        <v>96.010999999999996</v>
      </c>
      <c r="V259" s="15">
        <v>96.805999999999997</v>
      </c>
      <c r="W259" s="15">
        <v>105.03100000000001</v>
      </c>
      <c r="X259" s="15">
        <v>103.77800000000001</v>
      </c>
      <c r="Y259" s="15">
        <v>101.849</v>
      </c>
      <c r="Z259" s="15">
        <v>102.86799999999999</v>
      </c>
      <c r="AA259" s="15">
        <v>95.757000000000005</v>
      </c>
      <c r="AB259" s="15">
        <v>106.05</v>
      </c>
      <c r="AD259" s="54">
        <v>106.05</v>
      </c>
      <c r="AF259" s="27">
        <v>10.292999999999992</v>
      </c>
      <c r="AG259" s="58">
        <v>0.1074908361790782</v>
      </c>
    </row>
    <row r="260" spans="1:33" x14ac:dyDescent="0.25">
      <c r="A260" s="101" t="s">
        <v>194</v>
      </c>
      <c r="B260" s="54" t="s">
        <v>194</v>
      </c>
      <c r="C260" s="15">
        <v>666</v>
      </c>
      <c r="D260" s="15">
        <v>650.45000000000005</v>
      </c>
      <c r="E260" s="15">
        <v>698.66899999999998</v>
      </c>
      <c r="F260" s="15">
        <v>681</v>
      </c>
      <c r="G260" s="15">
        <v>632</v>
      </c>
      <c r="H260" s="15">
        <v>704.85199999999998</v>
      </c>
      <c r="I260" s="15">
        <v>724.27</v>
      </c>
      <c r="J260" s="15">
        <v>702</v>
      </c>
      <c r="K260" s="15">
        <v>732.98599999999999</v>
      </c>
      <c r="L260" s="15">
        <v>689.6</v>
      </c>
      <c r="M260" s="15">
        <v>709.9</v>
      </c>
      <c r="N260" s="15">
        <v>737.9</v>
      </c>
      <c r="O260" s="15">
        <v>738.1</v>
      </c>
      <c r="P260" s="108">
        <v>763</v>
      </c>
      <c r="Q260" s="15">
        <v>861.6</v>
      </c>
      <c r="R260" s="15">
        <v>727.9</v>
      </c>
      <c r="S260" s="15">
        <v>806</v>
      </c>
      <c r="T260" s="15">
        <v>775.1</v>
      </c>
      <c r="U260" s="15">
        <v>743.5</v>
      </c>
      <c r="V260" s="15">
        <v>714.8</v>
      </c>
      <c r="W260" s="15">
        <v>773.4</v>
      </c>
      <c r="X260" s="15">
        <v>781.1</v>
      </c>
      <c r="Y260" s="15">
        <v>789.2</v>
      </c>
      <c r="Z260" s="15">
        <v>826.90000000000009</v>
      </c>
      <c r="AA260" s="15">
        <v>708.4</v>
      </c>
      <c r="AB260" s="15">
        <v>833.43999999999994</v>
      </c>
      <c r="AD260" s="54">
        <v>833.43999999999994</v>
      </c>
      <c r="AF260" s="27">
        <v>125.03999999999996</v>
      </c>
      <c r="AG260" s="58">
        <v>0.17651044607566341</v>
      </c>
    </row>
    <row r="261" spans="1:33" x14ac:dyDescent="0.25">
      <c r="A261" s="54" t="s">
        <v>386</v>
      </c>
      <c r="B261" s="54" t="s">
        <v>197</v>
      </c>
      <c r="C261" s="15">
        <v>916</v>
      </c>
      <c r="D261" s="15">
        <v>843.9</v>
      </c>
      <c r="E261" s="15">
        <v>847</v>
      </c>
      <c r="F261" s="15">
        <v>792</v>
      </c>
      <c r="G261" s="15">
        <v>732</v>
      </c>
      <c r="H261" s="15">
        <v>813</v>
      </c>
      <c r="I261" s="15">
        <v>863</v>
      </c>
      <c r="J261" s="15">
        <v>875</v>
      </c>
      <c r="K261" s="15">
        <v>893.5</v>
      </c>
      <c r="L261" s="15">
        <v>815.5</v>
      </c>
      <c r="M261" s="15">
        <v>784</v>
      </c>
      <c r="N261" s="15">
        <v>780</v>
      </c>
      <c r="O261" s="15">
        <v>762.8</v>
      </c>
      <c r="P261" s="15">
        <v>772.9</v>
      </c>
      <c r="Q261" s="15"/>
      <c r="R261" s="15"/>
      <c r="S261" s="15"/>
      <c r="T261" s="15" t="s">
        <v>523</v>
      </c>
      <c r="U261" s="15" t="s">
        <v>523</v>
      </c>
      <c r="V261" s="15" t="s">
        <v>523</v>
      </c>
      <c r="W261" s="15" t="s">
        <v>523</v>
      </c>
      <c r="X261" s="15" t="s">
        <v>523</v>
      </c>
      <c r="Y261" s="15" t="s">
        <v>523</v>
      </c>
      <c r="Z261" s="15"/>
      <c r="AA261" s="15" t="s">
        <v>523</v>
      </c>
      <c r="AB261" s="15"/>
      <c r="AF261" s="27"/>
      <c r="AG261" s="58"/>
    </row>
    <row r="262" spans="1:33" x14ac:dyDescent="0.25">
      <c r="A262" s="54" t="s">
        <v>257</v>
      </c>
      <c r="B262" s="54" t="s">
        <v>257</v>
      </c>
      <c r="C262" s="15">
        <v>87.962999999999994</v>
      </c>
      <c r="D262" s="15">
        <v>83.13</v>
      </c>
      <c r="E262" s="15">
        <v>89.248999999999995</v>
      </c>
      <c r="F262" s="15">
        <v>90.254000000000005</v>
      </c>
      <c r="G262" s="15">
        <v>89.221999999999994</v>
      </c>
      <c r="H262" s="15">
        <v>123</v>
      </c>
      <c r="I262" s="15">
        <v>117</v>
      </c>
      <c r="J262" s="15">
        <v>116.991</v>
      </c>
      <c r="K262" s="15">
        <v>120</v>
      </c>
      <c r="L262" s="15">
        <v>127.693</v>
      </c>
      <c r="M262" s="15">
        <v>98.796999999999997</v>
      </c>
      <c r="N262" s="15">
        <v>98.796999999999997</v>
      </c>
      <c r="O262" s="15">
        <v>99.426000000000002</v>
      </c>
      <c r="P262" s="15">
        <v>104.90300000000001</v>
      </c>
      <c r="Q262" s="15">
        <v>117.393</v>
      </c>
      <c r="R262" s="15">
        <v>98.56</v>
      </c>
      <c r="S262" s="15">
        <v>111</v>
      </c>
      <c r="T262" s="15">
        <v>102.925</v>
      </c>
      <c r="U262" s="15">
        <v>97.12</v>
      </c>
      <c r="V262" s="15">
        <v>94.522000000000006</v>
      </c>
      <c r="W262" s="15">
        <v>102.982</v>
      </c>
      <c r="X262" s="15">
        <v>102.57599999999999</v>
      </c>
      <c r="Y262" s="15">
        <v>105.599</v>
      </c>
      <c r="Z262" s="15">
        <v>106.455</v>
      </c>
      <c r="AA262" s="15">
        <v>91.427999999999997</v>
      </c>
      <c r="AB262" s="15">
        <v>105.1253</v>
      </c>
      <c r="AD262" s="54">
        <v>105.1253</v>
      </c>
      <c r="AF262" s="27">
        <v>13.697299999999998</v>
      </c>
      <c r="AG262" s="58">
        <v>0.14981515509471932</v>
      </c>
    </row>
    <row r="263" spans="1:33" x14ac:dyDescent="0.25">
      <c r="A263" s="105" t="s">
        <v>402</v>
      </c>
      <c r="B263" s="54" t="s">
        <v>490</v>
      </c>
      <c r="C263" s="15"/>
      <c r="D263" s="15"/>
      <c r="E263" s="15"/>
      <c r="F263" s="15"/>
      <c r="G263" s="15"/>
      <c r="H263" s="15"/>
      <c r="I263" s="15"/>
      <c r="J263" s="15"/>
      <c r="K263" s="15"/>
      <c r="L263" s="15"/>
      <c r="M263" s="15"/>
      <c r="N263" s="15"/>
      <c r="O263" s="15"/>
      <c r="P263" s="15"/>
      <c r="Q263" s="15">
        <v>2.5910000000000002</v>
      </c>
      <c r="R263" s="15">
        <v>2.14</v>
      </c>
      <c r="S263" s="15">
        <v>2.4300000000000002</v>
      </c>
      <c r="T263" s="15">
        <v>2.4449999999999998</v>
      </c>
      <c r="U263" s="15">
        <v>2.1</v>
      </c>
      <c r="V263" s="15">
        <v>2.1</v>
      </c>
      <c r="W263" s="15">
        <v>2.31</v>
      </c>
      <c r="X263" s="15">
        <v>2.15</v>
      </c>
      <c r="Y263" s="15">
        <v>2.12</v>
      </c>
      <c r="Z263" s="15">
        <v>2.23</v>
      </c>
      <c r="AA263" s="15">
        <v>1.9430000000000001</v>
      </c>
      <c r="AB263" s="15">
        <v>2.323</v>
      </c>
      <c r="AD263" s="54">
        <v>2.323</v>
      </c>
      <c r="AF263" s="27">
        <v>0.37999999999999989</v>
      </c>
      <c r="AG263" s="58">
        <v>0.19557385486361289</v>
      </c>
    </row>
    <row r="264" spans="1:33" x14ac:dyDescent="0.25">
      <c r="A264" s="54" t="s">
        <v>185</v>
      </c>
      <c r="B264" s="54" t="s">
        <v>185</v>
      </c>
      <c r="C264" s="15"/>
      <c r="D264" s="15"/>
      <c r="E264" s="15"/>
      <c r="F264" s="15"/>
      <c r="G264" s="15"/>
      <c r="H264" s="15"/>
      <c r="I264" s="15">
        <v>0</v>
      </c>
      <c r="J264" s="15">
        <v>18.088999999999999</v>
      </c>
      <c r="K264" s="15">
        <v>32.799999999999997</v>
      </c>
      <c r="L264" s="15">
        <v>35.604999999999997</v>
      </c>
      <c r="M264" s="15">
        <v>36.323</v>
      </c>
      <c r="N264" s="15">
        <v>36.576999999999998</v>
      </c>
      <c r="O264" s="15">
        <v>38.697000000000003</v>
      </c>
      <c r="P264" s="15">
        <v>42.776000000000003</v>
      </c>
      <c r="Q264" s="15">
        <v>51.165999999999997</v>
      </c>
      <c r="R264" s="15">
        <v>41.481000000000002</v>
      </c>
      <c r="S264" s="15">
        <v>42</v>
      </c>
      <c r="T264" s="15">
        <v>43.305999999999997</v>
      </c>
      <c r="U264" s="15">
        <v>39.554000000000002</v>
      </c>
      <c r="V264" s="15">
        <v>40.548999999999999</v>
      </c>
      <c r="W264" s="15">
        <v>43.5</v>
      </c>
      <c r="X264" s="15">
        <v>43.564999999999998</v>
      </c>
      <c r="Y264" s="15">
        <v>44.374000000000002</v>
      </c>
      <c r="Z264" s="15">
        <v>42.332000000000001</v>
      </c>
      <c r="AA264" s="15">
        <v>39.037999999999997</v>
      </c>
      <c r="AB264" s="15">
        <v>44.85</v>
      </c>
      <c r="AD264" s="54">
        <v>44.85</v>
      </c>
      <c r="AF264" s="27">
        <v>5.8120000000000047</v>
      </c>
      <c r="AG264" s="58">
        <v>0.14888057789845804</v>
      </c>
    </row>
    <row r="265" spans="1:33" s="37" customFormat="1" x14ac:dyDescent="0.25">
      <c r="A265" s="109" t="s">
        <v>98</v>
      </c>
      <c r="C265" s="36"/>
      <c r="D265" s="36"/>
      <c r="E265" s="36"/>
      <c r="F265" s="36"/>
      <c r="G265" s="36"/>
      <c r="H265" s="36"/>
      <c r="I265" s="36"/>
      <c r="J265" s="36"/>
      <c r="K265" s="36"/>
      <c r="L265" s="36"/>
      <c r="M265" s="36"/>
      <c r="N265" s="36"/>
      <c r="O265" s="36"/>
      <c r="P265" s="36">
        <v>1.5</v>
      </c>
      <c r="Q265" s="36">
        <v>1.7</v>
      </c>
      <c r="R265" s="36"/>
      <c r="S265" s="36" t="s">
        <v>523</v>
      </c>
      <c r="T265" s="36" t="s">
        <v>523</v>
      </c>
      <c r="U265" s="36" t="s">
        <v>523</v>
      </c>
      <c r="V265" s="36" t="s">
        <v>523</v>
      </c>
      <c r="W265" s="36" t="s">
        <v>523</v>
      </c>
      <c r="X265" s="36" t="s">
        <v>523</v>
      </c>
      <c r="Y265" s="36" t="s">
        <v>523</v>
      </c>
      <c r="Z265" s="36"/>
      <c r="AA265" s="36" t="s">
        <v>523</v>
      </c>
      <c r="AB265" s="36"/>
      <c r="AF265" s="62"/>
      <c r="AG265" s="63"/>
    </row>
    <row r="266" spans="1:33" x14ac:dyDescent="0.25">
      <c r="A266" s="54" t="s">
        <v>69</v>
      </c>
      <c r="B266" s="54" t="s">
        <v>49</v>
      </c>
      <c r="C266" s="15">
        <v>2</v>
      </c>
      <c r="D266" s="15">
        <v>3.8809999999999998</v>
      </c>
      <c r="E266" s="15">
        <v>4</v>
      </c>
      <c r="F266" s="15">
        <v>1.954</v>
      </c>
      <c r="G266" s="15">
        <v>1.84</v>
      </c>
      <c r="H266" s="15">
        <v>4</v>
      </c>
      <c r="I266" s="15">
        <v>4</v>
      </c>
      <c r="J266" s="15">
        <v>4.3</v>
      </c>
      <c r="K266" s="15">
        <v>4.3</v>
      </c>
      <c r="L266" s="15">
        <v>4.3253399875787384</v>
      </c>
      <c r="M266" s="15">
        <v>3.67</v>
      </c>
      <c r="N266" s="15">
        <v>3.8</v>
      </c>
      <c r="O266" s="15">
        <v>3.9</v>
      </c>
      <c r="P266" s="15">
        <v>6</v>
      </c>
      <c r="Q266" s="15">
        <v>4.8</v>
      </c>
      <c r="R266" s="29">
        <v>4.4649999999999999</v>
      </c>
      <c r="S266" s="15">
        <v>4.13</v>
      </c>
      <c r="T266" s="15">
        <v>3.8119999999999998</v>
      </c>
      <c r="U266" s="15">
        <v>3.8</v>
      </c>
      <c r="V266" s="15">
        <v>3.8</v>
      </c>
      <c r="W266" s="15">
        <v>4.2</v>
      </c>
      <c r="X266" s="15">
        <v>4.2</v>
      </c>
      <c r="Y266" s="15">
        <v>4</v>
      </c>
      <c r="Z266" s="15">
        <v>3.9</v>
      </c>
      <c r="AA266" s="15">
        <v>3.5</v>
      </c>
      <c r="AB266" s="15">
        <v>3.9590000000000001</v>
      </c>
      <c r="AD266" s="54">
        <v>3.9590000000000001</v>
      </c>
      <c r="AF266" s="27">
        <v>0.45900000000000007</v>
      </c>
      <c r="AG266" s="58">
        <v>0.13114285714285717</v>
      </c>
    </row>
    <row r="267" spans="1:33" x14ac:dyDescent="0.25">
      <c r="A267" s="54" t="s">
        <v>146</v>
      </c>
      <c r="B267" s="54" t="s">
        <v>144</v>
      </c>
      <c r="C267" s="15"/>
      <c r="D267" s="15"/>
      <c r="E267" s="15"/>
      <c r="F267" s="15"/>
      <c r="G267" s="15"/>
      <c r="H267" s="15">
        <v>4.3499999999999996</v>
      </c>
      <c r="I267" s="15">
        <v>5.1269999999999998</v>
      </c>
      <c r="J267" s="15">
        <v>5.1269999999999998</v>
      </c>
      <c r="K267" s="15">
        <v>5</v>
      </c>
      <c r="L267" s="15">
        <v>6.5</v>
      </c>
      <c r="M267" s="15">
        <v>6.74</v>
      </c>
      <c r="N267" s="15">
        <v>6.49</v>
      </c>
      <c r="O267" s="15">
        <v>6.5549999999999997</v>
      </c>
      <c r="P267" s="15">
        <v>6.5919999999999996</v>
      </c>
      <c r="Q267" s="32">
        <v>7.5</v>
      </c>
      <c r="R267" s="15">
        <v>6.3</v>
      </c>
      <c r="S267" s="15">
        <v>6.38</v>
      </c>
      <c r="T267" s="15">
        <v>6.2439999999999998</v>
      </c>
      <c r="U267" s="15">
        <v>6.1</v>
      </c>
      <c r="V267" s="15">
        <v>6.6</v>
      </c>
      <c r="W267" s="15">
        <v>6.77</v>
      </c>
      <c r="X267" s="32">
        <v>6.8</v>
      </c>
      <c r="Y267" s="15">
        <v>6.59</v>
      </c>
      <c r="Z267" s="15">
        <v>6.38</v>
      </c>
      <c r="AA267" s="15">
        <v>5.9</v>
      </c>
      <c r="AB267" s="15">
        <v>6.7</v>
      </c>
      <c r="AD267" s="54">
        <v>6.7</v>
      </c>
      <c r="AF267" s="27">
        <v>0.79999999999999982</v>
      </c>
      <c r="AG267" s="58">
        <v>0.13559322033898302</v>
      </c>
    </row>
    <row r="268" spans="1:33" x14ac:dyDescent="0.25">
      <c r="A268" s="102" t="s">
        <v>24</v>
      </c>
      <c r="B268" s="54" t="s">
        <v>23</v>
      </c>
      <c r="C268" s="15"/>
      <c r="D268" s="15"/>
      <c r="E268" s="15"/>
      <c r="F268" s="15"/>
      <c r="G268" s="15"/>
      <c r="H268" s="15"/>
      <c r="I268" s="15"/>
      <c r="J268" s="15"/>
      <c r="K268" s="15"/>
      <c r="L268" s="15"/>
      <c r="M268" s="15"/>
      <c r="N268" s="15"/>
      <c r="O268" s="15"/>
      <c r="P268" s="15">
        <v>0</v>
      </c>
      <c r="Q268" s="15">
        <v>2.2879999999999998</v>
      </c>
      <c r="R268" s="15">
        <v>2.27</v>
      </c>
      <c r="S268" s="29">
        <v>2.335</v>
      </c>
      <c r="T268" s="15">
        <v>2.4</v>
      </c>
      <c r="U268" s="15">
        <v>2.06</v>
      </c>
      <c r="V268" s="15">
        <v>2.0819999999999999</v>
      </c>
      <c r="W268" s="15">
        <v>1.8959999999999999</v>
      </c>
      <c r="X268" s="15">
        <v>1.61</v>
      </c>
      <c r="Y268" s="15">
        <v>2.0990000000000002</v>
      </c>
      <c r="Z268" s="15">
        <v>2.3759999999999999</v>
      </c>
      <c r="AA268" s="15">
        <v>1.7769999999999999</v>
      </c>
      <c r="AB268" s="15">
        <v>1.7</v>
      </c>
      <c r="AD268" s="54">
        <v>1.7</v>
      </c>
      <c r="AF268" s="27">
        <v>-7.6999999999999957E-2</v>
      </c>
      <c r="AG268" s="58">
        <v>-4.3331457512661771E-2</v>
      </c>
    </row>
    <row r="269" spans="1:33" x14ac:dyDescent="0.25">
      <c r="A269" s="54" t="s">
        <v>269</v>
      </c>
      <c r="B269" s="54" t="s">
        <v>260</v>
      </c>
      <c r="C269" s="15"/>
      <c r="D269" s="15"/>
      <c r="E269" s="15"/>
      <c r="F269" s="15">
        <v>1</v>
      </c>
      <c r="G269" s="15">
        <v>1</v>
      </c>
      <c r="H269" s="15">
        <v>1</v>
      </c>
      <c r="I269" s="15">
        <v>2</v>
      </c>
      <c r="J269" s="15">
        <v>2</v>
      </c>
      <c r="K269" s="15">
        <v>0.94499999999999995</v>
      </c>
      <c r="L269" s="15">
        <v>0.89860000000000007</v>
      </c>
      <c r="M269" s="15">
        <v>0.93500000000000005</v>
      </c>
      <c r="N269" s="15">
        <v>1.0620000000000001</v>
      </c>
      <c r="O269" s="15">
        <v>1.2270000000000001</v>
      </c>
      <c r="P269" s="15">
        <v>1.8779999999999999</v>
      </c>
      <c r="Q269" s="15">
        <v>2.129</v>
      </c>
      <c r="R269" s="15">
        <v>1.8029999999999999</v>
      </c>
      <c r="S269" s="15">
        <v>1.89</v>
      </c>
      <c r="T269" s="15">
        <v>1.97</v>
      </c>
      <c r="U269" s="15">
        <v>2.3929999999999998</v>
      </c>
      <c r="V269" s="15">
        <v>2.3530000000000002</v>
      </c>
      <c r="W269" s="15">
        <v>3.1749999999999998</v>
      </c>
      <c r="X269" s="15">
        <v>3.2730000000000001</v>
      </c>
      <c r="Y269" s="15">
        <v>3.2170000000000001</v>
      </c>
      <c r="Z269" s="15">
        <v>3.3250000000000002</v>
      </c>
      <c r="AA269" s="15">
        <v>2.9929999999999999</v>
      </c>
      <c r="AB269" s="15">
        <v>3.319</v>
      </c>
      <c r="AD269" s="54">
        <v>3.319</v>
      </c>
      <c r="AF269" s="27">
        <v>0.32600000000000007</v>
      </c>
      <c r="AG269" s="58">
        <v>0.10892081523554964</v>
      </c>
    </row>
    <row r="270" spans="1:33" x14ac:dyDescent="0.25">
      <c r="A270" s="102" t="s">
        <v>198</v>
      </c>
      <c r="B270" s="54" t="s">
        <v>237</v>
      </c>
      <c r="C270" s="15"/>
      <c r="D270" s="15"/>
      <c r="E270" s="15"/>
      <c r="F270" s="15"/>
      <c r="G270" s="15"/>
      <c r="H270" s="15"/>
      <c r="I270" s="15"/>
      <c r="J270" s="15"/>
      <c r="K270" s="15"/>
      <c r="L270" s="15"/>
      <c r="M270" s="15"/>
      <c r="N270" s="15"/>
      <c r="O270" s="15"/>
      <c r="P270" s="15"/>
      <c r="Q270" s="15"/>
      <c r="R270" s="15"/>
      <c r="S270" s="15" t="s">
        <v>523</v>
      </c>
      <c r="T270" s="15" t="s">
        <v>523</v>
      </c>
      <c r="U270" s="15">
        <v>13.5</v>
      </c>
      <c r="V270" s="15">
        <v>13.595000000000001</v>
      </c>
      <c r="W270" s="15">
        <v>14.6</v>
      </c>
      <c r="X270" s="15">
        <v>14.914</v>
      </c>
      <c r="Y270" s="15">
        <v>14.8</v>
      </c>
      <c r="Z270" s="15">
        <v>14.295999999999999</v>
      </c>
      <c r="AA270" s="15">
        <v>13.1</v>
      </c>
      <c r="AB270" s="15">
        <v>14.9</v>
      </c>
      <c r="AD270" s="54">
        <v>14.9</v>
      </c>
      <c r="AF270" s="27">
        <v>1.8000000000000007</v>
      </c>
      <c r="AG270" s="58">
        <v>0.13740458015267182</v>
      </c>
    </row>
    <row r="271" spans="1:33" x14ac:dyDescent="0.25">
      <c r="A271" s="54" t="s">
        <v>43</v>
      </c>
      <c r="B271" s="54" t="s">
        <v>43</v>
      </c>
      <c r="C271" s="15">
        <v>2543.8829999999998</v>
      </c>
      <c r="D271" s="15">
        <v>2331.3560000000002</v>
      </c>
      <c r="E271" s="15">
        <v>2272.308</v>
      </c>
      <c r="F271" s="15">
        <v>2898.69</v>
      </c>
      <c r="G271" s="15">
        <v>2749.259</v>
      </c>
      <c r="H271" s="15">
        <v>2255</v>
      </c>
      <c r="I271" s="15">
        <v>2201.2220000000002</v>
      </c>
      <c r="J271" s="15">
        <v>2257.2429999999999</v>
      </c>
      <c r="K271" s="15">
        <v>2230</v>
      </c>
      <c r="L271" s="15">
        <v>2420.8290667250731</v>
      </c>
      <c r="M271" s="15">
        <v>2200</v>
      </c>
      <c r="N271" s="15">
        <v>2032</v>
      </c>
      <c r="O271" s="15">
        <v>2331</v>
      </c>
      <c r="P271" s="15">
        <v>2183.2420000000002</v>
      </c>
      <c r="Q271" s="15">
        <v>2502</v>
      </c>
      <c r="R271" s="15">
        <v>2164.3622336379995</v>
      </c>
      <c r="S271" s="15">
        <v>2244</v>
      </c>
      <c r="T271" s="15">
        <v>2200</v>
      </c>
      <c r="U271" s="15">
        <v>1940</v>
      </c>
      <c r="V271" s="15">
        <v>2052</v>
      </c>
      <c r="W271" s="15">
        <v>2129</v>
      </c>
      <c r="X271" s="15">
        <v>2111</v>
      </c>
      <c r="Y271" s="15">
        <v>2074</v>
      </c>
      <c r="Z271" s="15">
        <v>1971</v>
      </c>
      <c r="AA271" s="15">
        <v>1893.3579999999999</v>
      </c>
      <c r="AB271" s="15">
        <v>2129.6210000000001</v>
      </c>
      <c r="AD271" s="54">
        <v>2129.6210000000001</v>
      </c>
      <c r="AF271" s="27">
        <v>236.26300000000015</v>
      </c>
      <c r="AG271" s="58">
        <v>0.12478517005236207</v>
      </c>
    </row>
    <row r="272" spans="1:33" x14ac:dyDescent="0.25">
      <c r="A272" s="28" t="s">
        <v>199</v>
      </c>
      <c r="B272" s="54" t="s">
        <v>199</v>
      </c>
      <c r="C272" s="15"/>
      <c r="D272" s="15"/>
      <c r="E272" s="15"/>
      <c r="F272" s="15"/>
      <c r="G272" s="15"/>
      <c r="H272" s="15">
        <v>19</v>
      </c>
      <c r="I272" s="15">
        <v>21</v>
      </c>
      <c r="J272" s="15">
        <v>19.899999999999999</v>
      </c>
      <c r="K272" s="15">
        <v>19.641999999999999</v>
      </c>
      <c r="L272" s="15">
        <v>19.643000000000001</v>
      </c>
      <c r="M272" s="15">
        <v>20.100000000000001</v>
      </c>
      <c r="N272" s="15">
        <v>21.004999999999999</v>
      </c>
      <c r="O272" s="15">
        <v>20.861999999999998</v>
      </c>
      <c r="P272" s="15">
        <v>24.07</v>
      </c>
      <c r="Q272" s="15">
        <v>28.31</v>
      </c>
      <c r="R272" s="15">
        <v>22.5</v>
      </c>
      <c r="S272" s="15">
        <v>24</v>
      </c>
      <c r="T272" s="15">
        <v>23.2</v>
      </c>
      <c r="U272" s="15">
        <v>22.3</v>
      </c>
      <c r="V272" s="15">
        <v>28.8</v>
      </c>
      <c r="W272" s="15">
        <v>27.6</v>
      </c>
      <c r="X272" s="15">
        <v>27.1</v>
      </c>
      <c r="Y272" s="15">
        <v>27</v>
      </c>
      <c r="Z272" s="15">
        <v>27</v>
      </c>
      <c r="AA272" s="15">
        <v>23.7</v>
      </c>
      <c r="AB272" s="15">
        <v>27.2</v>
      </c>
      <c r="AD272" s="54">
        <v>27.2</v>
      </c>
      <c r="AF272" s="27">
        <v>3.5</v>
      </c>
      <c r="AG272" s="58">
        <v>0.14767932489451477</v>
      </c>
    </row>
    <row r="273" spans="1:33" x14ac:dyDescent="0.25">
      <c r="A273" s="54" t="s">
        <v>255</v>
      </c>
      <c r="B273" s="54" t="s">
        <v>255</v>
      </c>
      <c r="C273" s="15">
        <v>35</v>
      </c>
      <c r="D273" s="15">
        <v>53.75</v>
      </c>
      <c r="E273" s="15">
        <v>64</v>
      </c>
      <c r="F273" s="15">
        <v>69</v>
      </c>
      <c r="G273" s="15">
        <v>69</v>
      </c>
      <c r="H273" s="15">
        <v>86.061999999999998</v>
      </c>
      <c r="I273" s="15">
        <v>88</v>
      </c>
      <c r="J273" s="15">
        <v>83</v>
      </c>
      <c r="K273" s="15">
        <v>85.361999999999995</v>
      </c>
      <c r="L273" s="15">
        <v>85.042000000000002</v>
      </c>
      <c r="M273" s="15">
        <v>86.343000000000004</v>
      </c>
      <c r="N273" s="15">
        <v>84.933999999999997</v>
      </c>
      <c r="O273" s="15">
        <v>70.817999999999998</v>
      </c>
      <c r="P273" s="15">
        <v>79.037999999999997</v>
      </c>
      <c r="Q273" s="15">
        <v>90.938000000000002</v>
      </c>
      <c r="R273" s="15">
        <v>70.968999999999994</v>
      </c>
      <c r="S273" s="15">
        <v>73</v>
      </c>
      <c r="T273" s="15">
        <v>71.888000000000005</v>
      </c>
      <c r="U273" s="15">
        <v>74.183999999999997</v>
      </c>
      <c r="V273" s="15">
        <v>67.852999999999994</v>
      </c>
      <c r="W273" s="15">
        <v>74.350999999999999</v>
      </c>
      <c r="X273" s="15">
        <v>80.331999999999994</v>
      </c>
      <c r="Y273" s="15">
        <v>87.786000000000001</v>
      </c>
      <c r="Z273" s="15">
        <v>84.712000000000003</v>
      </c>
      <c r="AA273" s="15">
        <v>74.311999999999998</v>
      </c>
      <c r="AB273" s="15">
        <v>71.776499999999999</v>
      </c>
      <c r="AD273" s="54">
        <v>71.776499999999999</v>
      </c>
      <c r="AF273" s="27">
        <v>-2.535499999999999</v>
      </c>
      <c r="AG273" s="58">
        <v>-3.4119657659597361E-2</v>
      </c>
    </row>
    <row r="274" spans="1:33" x14ac:dyDescent="0.25">
      <c r="A274" s="54" t="s">
        <v>92</v>
      </c>
      <c r="B274" s="54" t="s">
        <v>213</v>
      </c>
      <c r="C274" s="15"/>
      <c r="D274" s="15"/>
      <c r="E274" s="15"/>
      <c r="F274" s="15"/>
      <c r="G274" s="15"/>
      <c r="H274" s="15"/>
      <c r="I274" s="15"/>
      <c r="J274" s="15">
        <v>8</v>
      </c>
      <c r="K274" s="15">
        <v>6.4359999999999999</v>
      </c>
      <c r="L274" s="15">
        <v>11.729235116707562</v>
      </c>
      <c r="M274" s="15">
        <v>8.59</v>
      </c>
      <c r="N274" s="15">
        <v>8</v>
      </c>
      <c r="O274" s="15">
        <v>10</v>
      </c>
      <c r="P274" s="15">
        <v>11.33</v>
      </c>
      <c r="Q274" s="15">
        <v>14.66</v>
      </c>
      <c r="R274" s="15">
        <v>12.999000000000001</v>
      </c>
      <c r="S274" s="15">
        <v>14.7</v>
      </c>
      <c r="T274" s="15">
        <v>14.644</v>
      </c>
      <c r="U274" s="15">
        <v>13.115</v>
      </c>
      <c r="V274" s="15">
        <v>13.257</v>
      </c>
      <c r="W274" s="15">
        <v>14.476000000000001</v>
      </c>
      <c r="X274" s="15">
        <v>14.401999999999999</v>
      </c>
      <c r="Y274" s="15">
        <v>14.026</v>
      </c>
      <c r="Z274" s="15">
        <v>12.869</v>
      </c>
      <c r="AA274" s="15">
        <v>11.625</v>
      </c>
      <c r="AB274" s="15">
        <v>13.411</v>
      </c>
      <c r="AD274" s="54">
        <v>13.411</v>
      </c>
      <c r="AF274" s="27">
        <v>1.7859999999999996</v>
      </c>
      <c r="AG274" s="58">
        <v>0.1536344086021505</v>
      </c>
    </row>
    <row r="275" spans="1:33" s="37" customFormat="1" x14ac:dyDescent="0.25">
      <c r="A275" s="86" t="s">
        <v>403</v>
      </c>
      <c r="C275" s="36"/>
      <c r="D275" s="36"/>
      <c r="E275" s="36"/>
      <c r="F275" s="36"/>
      <c r="G275" s="36"/>
      <c r="H275" s="36"/>
      <c r="I275" s="36"/>
      <c r="J275" s="36"/>
      <c r="K275" s="36">
        <v>3.3730000000000002</v>
      </c>
      <c r="L275" s="36">
        <v>4.1760000000000002</v>
      </c>
      <c r="M275" s="36"/>
      <c r="N275" s="36"/>
      <c r="O275" s="36"/>
      <c r="P275" s="36"/>
      <c r="Q275" s="36"/>
      <c r="R275" s="36"/>
      <c r="S275" s="36" t="s">
        <v>523</v>
      </c>
      <c r="T275" s="36" t="s">
        <v>523</v>
      </c>
      <c r="U275" s="36" t="s">
        <v>523</v>
      </c>
      <c r="V275" s="36" t="s">
        <v>523</v>
      </c>
      <c r="W275" s="36" t="s">
        <v>523</v>
      </c>
      <c r="X275" s="36" t="s">
        <v>523</v>
      </c>
      <c r="Y275" s="36" t="s">
        <v>523</v>
      </c>
      <c r="Z275" s="36"/>
      <c r="AA275" s="36"/>
      <c r="AB275" s="36"/>
      <c r="AF275" s="62"/>
      <c r="AG275" s="63"/>
    </row>
    <row r="276" spans="1:33" x14ac:dyDescent="0.25">
      <c r="A276" s="54" t="s">
        <v>200</v>
      </c>
      <c r="B276" s="54" t="s">
        <v>200</v>
      </c>
      <c r="C276" s="15">
        <v>32</v>
      </c>
      <c r="D276" s="15">
        <v>37.799999999999997</v>
      </c>
      <c r="E276" s="15">
        <v>45</v>
      </c>
      <c r="F276" s="15">
        <v>59</v>
      </c>
      <c r="G276" s="15">
        <v>57</v>
      </c>
      <c r="H276" s="15">
        <v>71</v>
      </c>
      <c r="I276" s="15">
        <v>78</v>
      </c>
      <c r="J276" s="15">
        <v>89</v>
      </c>
      <c r="K276" s="15">
        <v>89.001000000000005</v>
      </c>
      <c r="L276" s="15">
        <v>98</v>
      </c>
      <c r="M276" s="15">
        <v>110.089</v>
      </c>
      <c r="N276" s="15">
        <v>109.35899999999999</v>
      </c>
      <c r="O276" s="15">
        <v>109</v>
      </c>
      <c r="P276" s="15">
        <v>138.4</v>
      </c>
      <c r="Q276" s="15">
        <v>151.18799999999999</v>
      </c>
      <c r="R276" s="15">
        <v>129.13499999999999</v>
      </c>
      <c r="S276" s="15">
        <v>135</v>
      </c>
      <c r="T276" s="15">
        <v>131.256</v>
      </c>
      <c r="U276" s="15">
        <v>118.5</v>
      </c>
      <c r="V276" s="15">
        <v>119.6</v>
      </c>
      <c r="W276" s="15">
        <v>128.6</v>
      </c>
      <c r="X276" s="15">
        <v>124.956</v>
      </c>
      <c r="Y276" s="15">
        <v>128.35300000000001</v>
      </c>
      <c r="Z276" s="15">
        <v>125.908</v>
      </c>
      <c r="AA276" s="15">
        <v>119.116</v>
      </c>
      <c r="AB276" s="15">
        <v>141.16</v>
      </c>
      <c r="AD276" s="54">
        <v>141.16</v>
      </c>
      <c r="AF276" s="27">
        <v>22.043999999999997</v>
      </c>
      <c r="AG276" s="58">
        <v>0.18506329964068635</v>
      </c>
    </row>
    <row r="277" spans="1:33" s="45" customFormat="1" x14ac:dyDescent="0.25">
      <c r="A277" s="59" t="s">
        <v>82</v>
      </c>
      <c r="B277" s="54" t="s">
        <v>82</v>
      </c>
      <c r="C277" s="38"/>
      <c r="D277" s="38"/>
      <c r="E277" s="38"/>
      <c r="F277" s="38"/>
      <c r="G277" s="38"/>
      <c r="H277" s="38"/>
      <c r="I277" s="38"/>
      <c r="J277" s="38"/>
      <c r="K277" s="38"/>
      <c r="L277" s="38">
        <v>0</v>
      </c>
      <c r="M277" s="38">
        <v>17.399999999999999</v>
      </c>
      <c r="N277" s="38">
        <v>17</v>
      </c>
      <c r="O277" s="38">
        <v>15.602</v>
      </c>
      <c r="P277" s="38">
        <v>19.184000000000001</v>
      </c>
      <c r="Q277" s="38">
        <v>22</v>
      </c>
      <c r="R277" s="38">
        <v>19.257268001</v>
      </c>
      <c r="S277" s="38">
        <v>22</v>
      </c>
      <c r="T277" s="38">
        <v>22.6</v>
      </c>
      <c r="U277" s="29">
        <v>21.9</v>
      </c>
      <c r="V277" s="38">
        <v>21.2</v>
      </c>
      <c r="W277" s="38">
        <v>21.2</v>
      </c>
      <c r="X277" s="38">
        <v>20.6</v>
      </c>
      <c r="Y277" s="38">
        <v>20.2</v>
      </c>
      <c r="Z277" s="38">
        <v>19.399999999999999</v>
      </c>
      <c r="AA277" s="32">
        <v>18.279</v>
      </c>
      <c r="AB277" s="15">
        <v>20.8</v>
      </c>
      <c r="AC277" s="54"/>
      <c r="AD277" s="54">
        <v>20.8</v>
      </c>
      <c r="AF277" s="27">
        <v>2.5210000000000008</v>
      </c>
      <c r="AG277" s="58">
        <v>0.13791782920291049</v>
      </c>
    </row>
    <row r="278" spans="1:33" x14ac:dyDescent="0.25">
      <c r="A278" s="54" t="s">
        <v>292</v>
      </c>
      <c r="B278" s="54" t="s">
        <v>286</v>
      </c>
      <c r="C278" s="15"/>
      <c r="D278" s="15"/>
      <c r="E278" s="15"/>
      <c r="F278" s="15"/>
      <c r="G278" s="15"/>
      <c r="H278" s="15"/>
      <c r="I278" s="15"/>
      <c r="J278" s="15"/>
      <c r="K278" s="15"/>
      <c r="L278" s="15">
        <v>0</v>
      </c>
      <c r="M278" s="15">
        <v>10.792</v>
      </c>
      <c r="N278" s="15">
        <v>12.759</v>
      </c>
      <c r="O278" s="15">
        <v>11.414999999999999</v>
      </c>
      <c r="P278" s="15">
        <v>14.285</v>
      </c>
      <c r="Q278" s="15">
        <v>13.2</v>
      </c>
      <c r="R278" s="15">
        <v>24.3</v>
      </c>
      <c r="S278" s="15">
        <v>15.6</v>
      </c>
      <c r="T278" s="15">
        <v>15.288</v>
      </c>
      <c r="U278" s="15">
        <v>14.4</v>
      </c>
      <c r="V278" s="15">
        <v>14.74</v>
      </c>
      <c r="W278" s="15">
        <v>18.888000000000002</v>
      </c>
      <c r="X278" s="15">
        <v>15.388999999999999</v>
      </c>
      <c r="Y278" s="15">
        <v>15.986000000000001</v>
      </c>
      <c r="Z278" s="15">
        <v>15.109</v>
      </c>
      <c r="AA278" s="15">
        <v>14.196</v>
      </c>
      <c r="AB278" s="15">
        <v>15.247</v>
      </c>
      <c r="AD278" s="54">
        <v>15.247</v>
      </c>
      <c r="AF278" s="27">
        <v>1.0510000000000002</v>
      </c>
      <c r="AG278" s="58">
        <v>7.4034939419554815E-2</v>
      </c>
    </row>
    <row r="279" spans="1:33" x14ac:dyDescent="0.25">
      <c r="A279" s="54" t="s">
        <v>203</v>
      </c>
      <c r="B279" s="54" t="s">
        <v>203</v>
      </c>
      <c r="C279" s="15">
        <v>128</v>
      </c>
      <c r="D279" s="15">
        <v>110.8</v>
      </c>
      <c r="E279" s="15">
        <v>127</v>
      </c>
      <c r="F279" s="15">
        <v>122</v>
      </c>
      <c r="G279" s="15">
        <v>122</v>
      </c>
      <c r="H279" s="15">
        <v>147</v>
      </c>
      <c r="I279" s="15">
        <v>150.5</v>
      </c>
      <c r="J279" s="15">
        <v>160</v>
      </c>
      <c r="K279" s="15">
        <v>159.518</v>
      </c>
      <c r="L279" s="15">
        <v>154.227</v>
      </c>
      <c r="M279" s="15">
        <v>157</v>
      </c>
      <c r="N279" s="15">
        <v>156</v>
      </c>
      <c r="O279" s="15">
        <v>164</v>
      </c>
      <c r="P279" s="15">
        <v>176</v>
      </c>
      <c r="Q279" s="15">
        <v>203.2</v>
      </c>
      <c r="R279" s="15">
        <v>168</v>
      </c>
      <c r="S279" s="15">
        <v>186</v>
      </c>
      <c r="T279" s="15">
        <v>180.9</v>
      </c>
      <c r="U279" s="15">
        <v>164.5</v>
      </c>
      <c r="V279" s="15">
        <v>164.23000000000002</v>
      </c>
      <c r="W279" s="15">
        <v>176.54000000000002</v>
      </c>
      <c r="X279" s="15">
        <v>175.09</v>
      </c>
      <c r="Y279" s="15">
        <v>175.88</v>
      </c>
      <c r="Z279" s="15">
        <v>174.06</v>
      </c>
      <c r="AA279" s="15">
        <v>159.30000000000001</v>
      </c>
      <c r="AB279" s="15">
        <v>187.3</v>
      </c>
      <c r="AD279" s="54">
        <v>187.3</v>
      </c>
      <c r="AF279" s="27">
        <v>28</v>
      </c>
      <c r="AG279" s="58">
        <v>0.17576898932831134</v>
      </c>
    </row>
    <row r="280" spans="1:33" s="86" customFormat="1" x14ac:dyDescent="0.25">
      <c r="A280" s="86" t="s">
        <v>527</v>
      </c>
      <c r="B280" s="54"/>
      <c r="C280" s="85"/>
      <c r="D280" s="85"/>
      <c r="E280" s="85"/>
      <c r="F280" s="85"/>
      <c r="G280" s="85"/>
      <c r="H280" s="85"/>
      <c r="I280" s="85"/>
      <c r="J280" s="85"/>
      <c r="K280" s="85"/>
      <c r="L280" s="85"/>
      <c r="M280" s="85"/>
      <c r="N280" s="85"/>
      <c r="O280" s="85"/>
      <c r="P280" s="85"/>
      <c r="Q280" s="85"/>
      <c r="R280" s="85"/>
      <c r="S280" s="85"/>
      <c r="T280" s="85"/>
      <c r="U280" s="85">
        <v>0.79800000000000004</v>
      </c>
      <c r="V280" s="85">
        <v>0.78900000000000003</v>
      </c>
      <c r="W280" s="85">
        <v>0.47699999999999998</v>
      </c>
      <c r="X280" s="85"/>
      <c r="Y280" s="85"/>
      <c r="Z280" s="85"/>
      <c r="AA280" s="85" t="s">
        <v>523</v>
      </c>
      <c r="AB280" s="93"/>
      <c r="AC280" s="91"/>
      <c r="AD280" s="91"/>
      <c r="AF280" s="94"/>
      <c r="AG280" s="95"/>
    </row>
    <row r="281" spans="1:33" x14ac:dyDescent="0.25">
      <c r="A281" s="54" t="s">
        <v>3</v>
      </c>
      <c r="B281" s="54" t="s">
        <v>2</v>
      </c>
      <c r="C281" s="15"/>
      <c r="D281" s="15"/>
      <c r="E281" s="15"/>
      <c r="F281" s="15"/>
      <c r="G281" s="15">
        <v>0</v>
      </c>
      <c r="H281" s="15">
        <v>8</v>
      </c>
      <c r="I281" s="15">
        <v>20.86</v>
      </c>
      <c r="J281" s="15">
        <v>21</v>
      </c>
      <c r="K281" s="29">
        <v>25.333333333333336</v>
      </c>
      <c r="L281" s="29">
        <v>29.666666666666668</v>
      </c>
      <c r="M281" s="15">
        <v>34</v>
      </c>
      <c r="N281" s="15">
        <v>33</v>
      </c>
      <c r="O281" s="15">
        <v>35</v>
      </c>
      <c r="P281" s="15">
        <v>35</v>
      </c>
      <c r="Q281" s="15">
        <v>38</v>
      </c>
      <c r="R281" s="15">
        <v>34.749000000000002</v>
      </c>
      <c r="S281" s="15">
        <v>34</v>
      </c>
      <c r="T281" s="15">
        <v>29.1</v>
      </c>
      <c r="U281" s="15">
        <v>28.9</v>
      </c>
      <c r="V281" s="32">
        <v>31.3</v>
      </c>
      <c r="W281" s="15">
        <v>11.27</v>
      </c>
      <c r="X281" s="15">
        <v>10.3</v>
      </c>
      <c r="Y281" s="15">
        <v>10.67</v>
      </c>
      <c r="Z281" s="15">
        <v>10.71</v>
      </c>
      <c r="AA281" s="15">
        <v>10.130000000000001</v>
      </c>
      <c r="AB281" s="15">
        <v>11.62</v>
      </c>
      <c r="AD281" s="54">
        <v>11.62</v>
      </c>
      <c r="AF281" s="27">
        <v>1.4899999999999984</v>
      </c>
      <c r="AG281" s="58">
        <v>0.14708785784797615</v>
      </c>
    </row>
    <row r="282" spans="1:33" x14ac:dyDescent="0.25">
      <c r="A282" s="54" t="s">
        <v>473</v>
      </c>
      <c r="B282" s="54" t="s">
        <v>374</v>
      </c>
      <c r="C282" s="15"/>
      <c r="D282" s="15"/>
      <c r="E282" s="15"/>
      <c r="F282" s="15"/>
      <c r="G282" s="15"/>
      <c r="H282" s="15"/>
      <c r="I282" s="15"/>
      <c r="J282" s="15"/>
      <c r="K282" s="15"/>
      <c r="L282" s="15"/>
      <c r="M282" s="15"/>
      <c r="N282" s="15"/>
      <c r="O282" s="15"/>
      <c r="P282" s="15"/>
      <c r="Q282" s="15">
        <v>0.63700000000000001</v>
      </c>
      <c r="R282" s="32">
        <v>0.5</v>
      </c>
      <c r="S282" s="15">
        <v>0.61</v>
      </c>
      <c r="T282" s="15">
        <v>0.57599999999999996</v>
      </c>
      <c r="U282" s="15">
        <v>0.53100000000000003</v>
      </c>
      <c r="V282" s="15">
        <v>0.56200000000000006</v>
      </c>
      <c r="W282" s="15">
        <v>0.58499999999999996</v>
      </c>
      <c r="X282" s="15">
        <v>0.59499999999999997</v>
      </c>
      <c r="Y282" s="15">
        <v>0.54</v>
      </c>
      <c r="Z282" s="15">
        <v>0.43</v>
      </c>
      <c r="AA282" s="15">
        <v>0.4</v>
      </c>
      <c r="AB282" s="15">
        <v>0.36</v>
      </c>
      <c r="AD282" s="54">
        <v>0.36</v>
      </c>
      <c r="AF282" s="27">
        <v>-4.0000000000000036E-2</v>
      </c>
      <c r="AG282" s="58">
        <v>-0.10000000000000009</v>
      </c>
    </row>
    <row r="283" spans="1:33" x14ac:dyDescent="0.25">
      <c r="A283" s="54" t="s">
        <v>52</v>
      </c>
      <c r="B283" s="54" t="s">
        <v>52</v>
      </c>
      <c r="C283" s="15">
        <v>91</v>
      </c>
      <c r="D283" s="15">
        <v>77.34</v>
      </c>
      <c r="E283" s="15">
        <v>79</v>
      </c>
      <c r="F283" s="15">
        <v>86</v>
      </c>
      <c r="G283" s="15">
        <v>80</v>
      </c>
      <c r="H283" s="15">
        <v>92</v>
      </c>
      <c r="I283" s="15">
        <v>95</v>
      </c>
      <c r="J283" s="15">
        <v>92</v>
      </c>
      <c r="K283" s="15">
        <v>93.572999999999993</v>
      </c>
      <c r="L283" s="15">
        <v>120.35638884532223</v>
      </c>
      <c r="M283" s="15">
        <v>83.861999999999995</v>
      </c>
      <c r="N283" s="15">
        <v>95.7</v>
      </c>
      <c r="O283" s="15">
        <v>98.3</v>
      </c>
      <c r="P283" s="15">
        <v>116</v>
      </c>
      <c r="Q283" s="15">
        <v>132.5</v>
      </c>
      <c r="R283" s="15">
        <v>105.24</v>
      </c>
      <c r="S283" s="15">
        <v>113</v>
      </c>
      <c r="T283" s="15">
        <v>111.563</v>
      </c>
      <c r="U283" s="15">
        <v>99.132000000000005</v>
      </c>
      <c r="V283" s="15">
        <v>99.8</v>
      </c>
      <c r="W283" s="15">
        <v>105</v>
      </c>
      <c r="X283" s="15">
        <v>113.002</v>
      </c>
      <c r="Y283" s="15">
        <v>107.4</v>
      </c>
      <c r="Z283" s="15">
        <v>104.622</v>
      </c>
      <c r="AA283" s="15">
        <v>91.834000000000003</v>
      </c>
      <c r="AB283" s="15">
        <v>109.202</v>
      </c>
      <c r="AD283" s="54">
        <v>109.202</v>
      </c>
      <c r="AF283" s="27">
        <v>17.367999999999995</v>
      </c>
      <c r="AG283" s="58">
        <v>0.18912385391031639</v>
      </c>
    </row>
    <row r="284" spans="1:33" s="37" customFormat="1" x14ac:dyDescent="0.25">
      <c r="A284" s="86" t="s">
        <v>474</v>
      </c>
      <c r="B284" s="54"/>
      <c r="C284" s="36"/>
      <c r="D284" s="36"/>
      <c r="E284" s="36"/>
      <c r="F284" s="36"/>
      <c r="G284" s="36"/>
      <c r="H284" s="36"/>
      <c r="I284" s="36"/>
      <c r="J284" s="36"/>
      <c r="K284" s="36"/>
      <c r="L284" s="36"/>
      <c r="M284" s="36"/>
      <c r="N284" s="36"/>
      <c r="O284" s="36"/>
      <c r="P284" s="36">
        <v>0</v>
      </c>
      <c r="Q284" s="36">
        <v>9.5</v>
      </c>
      <c r="R284" s="36">
        <v>9.1</v>
      </c>
      <c r="S284" s="36" t="s">
        <v>523</v>
      </c>
      <c r="T284" s="36" t="s">
        <v>523</v>
      </c>
      <c r="U284" s="36" t="s">
        <v>523</v>
      </c>
      <c r="V284" s="36" t="s">
        <v>523</v>
      </c>
      <c r="W284" s="36" t="s">
        <v>523</v>
      </c>
      <c r="X284" s="36" t="s">
        <v>523</v>
      </c>
      <c r="Y284" s="36" t="s">
        <v>523</v>
      </c>
      <c r="Z284" s="36"/>
      <c r="AA284" s="36" t="s">
        <v>523</v>
      </c>
      <c r="AB284" s="15"/>
      <c r="AC284" s="54"/>
      <c r="AD284" s="54"/>
      <c r="AF284" s="27"/>
      <c r="AG284" s="58"/>
    </row>
    <row r="285" spans="1:33" x14ac:dyDescent="0.25">
      <c r="A285" s="54" t="s">
        <v>334</v>
      </c>
      <c r="B285" s="54" t="s">
        <v>334</v>
      </c>
      <c r="C285" s="15">
        <v>97</v>
      </c>
      <c r="D285" s="15">
        <v>123.74</v>
      </c>
      <c r="E285" s="15">
        <v>152</v>
      </c>
      <c r="F285" s="15">
        <v>165</v>
      </c>
      <c r="G285" s="15">
        <v>153</v>
      </c>
      <c r="H285" s="15">
        <v>170</v>
      </c>
      <c r="I285" s="15">
        <v>173.02699999999999</v>
      </c>
      <c r="J285" s="15">
        <v>166.60499999999999</v>
      </c>
      <c r="K285" s="15">
        <v>141.85119757627297</v>
      </c>
      <c r="L285" s="15">
        <v>141.85119757627297</v>
      </c>
      <c r="M285" s="15">
        <v>185.27199999999999</v>
      </c>
      <c r="N285" s="15">
        <v>165.8</v>
      </c>
      <c r="O285" s="15">
        <v>154.69999999999999</v>
      </c>
      <c r="P285" s="15">
        <v>165.1</v>
      </c>
      <c r="Q285" s="15">
        <v>190.73</v>
      </c>
      <c r="R285" s="15">
        <v>161.1</v>
      </c>
      <c r="S285" s="15">
        <v>166</v>
      </c>
      <c r="T285" s="15">
        <v>160.33000000000001</v>
      </c>
      <c r="U285" s="15">
        <v>145.69999999999999</v>
      </c>
      <c r="V285" s="15">
        <v>148.30000000000001</v>
      </c>
      <c r="W285" s="15">
        <v>154.97</v>
      </c>
      <c r="X285" s="15">
        <v>149.9</v>
      </c>
      <c r="Y285" s="15">
        <v>150.82400000000001</v>
      </c>
      <c r="Z285" s="15">
        <v>143.173</v>
      </c>
      <c r="AA285" s="15">
        <v>128.041</v>
      </c>
      <c r="AB285" s="15">
        <v>151.02000000000001</v>
      </c>
      <c r="AD285" s="54">
        <v>151.02000000000001</v>
      </c>
      <c r="AF285" s="27">
        <v>22.979000000000013</v>
      </c>
      <c r="AG285" s="58">
        <v>0.17946595231215012</v>
      </c>
    </row>
    <row r="286" spans="1:33" s="45" customFormat="1" x14ac:dyDescent="0.25">
      <c r="A286" s="45" t="s">
        <v>475</v>
      </c>
      <c r="B286" s="54" t="s">
        <v>475</v>
      </c>
      <c r="C286" s="38"/>
      <c r="D286" s="38"/>
      <c r="E286" s="38"/>
      <c r="F286" s="38"/>
      <c r="G286" s="38"/>
      <c r="H286" s="38"/>
      <c r="I286" s="38"/>
      <c r="J286" s="38"/>
      <c r="K286" s="38"/>
      <c r="L286" s="38"/>
      <c r="M286" s="38"/>
      <c r="N286" s="38"/>
      <c r="O286" s="38"/>
      <c r="P286" s="38"/>
      <c r="Q286" s="38">
        <v>0</v>
      </c>
      <c r="R286" s="38">
        <v>16.5</v>
      </c>
      <c r="S286" s="38">
        <v>18.5</v>
      </c>
      <c r="T286" s="38">
        <v>17.3</v>
      </c>
      <c r="U286" s="38">
        <v>15.5</v>
      </c>
      <c r="V286" s="38">
        <v>17.298999999999999</v>
      </c>
      <c r="W286" s="38">
        <v>17.899999999999999</v>
      </c>
      <c r="X286" s="38">
        <v>17.600000000000001</v>
      </c>
      <c r="Y286" s="38">
        <v>17.8</v>
      </c>
      <c r="Z286" s="38">
        <v>18.2</v>
      </c>
      <c r="AA286" s="38">
        <v>17.8</v>
      </c>
      <c r="AB286" s="29">
        <v>18.2</v>
      </c>
      <c r="AF286" s="64">
        <v>0.39999999999999858</v>
      </c>
      <c r="AG286" s="65">
        <v>2.247191011235947E-2</v>
      </c>
    </row>
    <row r="287" spans="1:33" x14ac:dyDescent="0.25">
      <c r="A287" s="54" t="s">
        <v>317</v>
      </c>
      <c r="B287" s="54" t="s">
        <v>317</v>
      </c>
      <c r="C287" s="15"/>
      <c r="D287" s="15"/>
      <c r="E287" s="15"/>
      <c r="F287" s="15"/>
      <c r="G287" s="15"/>
      <c r="H287" s="15"/>
      <c r="I287" s="15"/>
      <c r="J287" s="15"/>
      <c r="K287" s="15"/>
      <c r="L287" s="15">
        <v>0</v>
      </c>
      <c r="M287" s="15">
        <v>0.621</v>
      </c>
      <c r="N287" s="15">
        <v>6.3879999999999999</v>
      </c>
      <c r="O287" s="15">
        <v>6.3109999999999999</v>
      </c>
      <c r="P287" s="15">
        <v>7.2149999999999999</v>
      </c>
      <c r="Q287" s="15">
        <v>7.3</v>
      </c>
      <c r="R287" s="15">
        <v>7.0650000000000004</v>
      </c>
      <c r="S287" s="15">
        <v>6.95</v>
      </c>
      <c r="T287" s="15">
        <v>6.81</v>
      </c>
      <c r="U287" s="15">
        <v>6.06</v>
      </c>
      <c r="V287" s="15">
        <v>6.2</v>
      </c>
      <c r="W287" s="15">
        <v>6.95</v>
      </c>
      <c r="X287" s="15">
        <v>6.9720000000000004</v>
      </c>
      <c r="Y287" s="15">
        <v>7.0449999999999999</v>
      </c>
      <c r="Z287" s="15">
        <v>6.7720000000000002</v>
      </c>
      <c r="AA287" s="15">
        <v>6.14</v>
      </c>
      <c r="AB287" s="15">
        <v>7.46</v>
      </c>
      <c r="AD287" s="54">
        <v>7.46</v>
      </c>
      <c r="AF287" s="27">
        <v>1.3200000000000003</v>
      </c>
      <c r="AG287" s="58">
        <v>0.21498371335504893</v>
      </c>
    </row>
    <row r="288" spans="1:33" s="45" customFormat="1" x14ac:dyDescent="0.25">
      <c r="A288" s="45" t="s">
        <v>204</v>
      </c>
      <c r="B288" s="54" t="s">
        <v>204</v>
      </c>
      <c r="C288" s="38">
        <v>40</v>
      </c>
      <c r="D288" s="38">
        <v>34.22</v>
      </c>
      <c r="E288" s="38">
        <v>36</v>
      </c>
      <c r="F288" s="38">
        <v>34</v>
      </c>
      <c r="G288" s="38">
        <v>31</v>
      </c>
      <c r="H288" s="38">
        <v>35</v>
      </c>
      <c r="I288" s="38">
        <v>33</v>
      </c>
      <c r="J288" s="38">
        <v>33.5</v>
      </c>
      <c r="K288" s="38">
        <v>35.174999999999997</v>
      </c>
      <c r="L288" s="38">
        <v>36.646999999999998</v>
      </c>
      <c r="M288" s="38">
        <v>37.56</v>
      </c>
      <c r="N288" s="38">
        <v>36.786000000000001</v>
      </c>
      <c r="O288" s="38">
        <v>35.624000000000002</v>
      </c>
      <c r="P288" s="38">
        <v>36.76</v>
      </c>
      <c r="Q288" s="38">
        <v>45.057000000000002</v>
      </c>
      <c r="R288" s="38">
        <v>35.700000000000003</v>
      </c>
      <c r="S288" s="38">
        <v>36.5</v>
      </c>
      <c r="T288" s="38">
        <v>34.200000000000003</v>
      </c>
      <c r="U288" s="38">
        <v>29.7</v>
      </c>
      <c r="V288" s="38">
        <v>30</v>
      </c>
      <c r="W288" s="38">
        <v>32.1</v>
      </c>
      <c r="X288" s="38">
        <v>33</v>
      </c>
      <c r="Y288" s="38">
        <v>33.9</v>
      </c>
      <c r="Z288" s="38">
        <v>32.700000000000003</v>
      </c>
      <c r="AA288" s="38">
        <v>30</v>
      </c>
      <c r="AB288" s="29">
        <v>33</v>
      </c>
      <c r="AC288" s="54"/>
      <c r="AD288" s="54"/>
      <c r="AF288" s="27">
        <v>3</v>
      </c>
      <c r="AG288" s="58">
        <v>0.1</v>
      </c>
    </row>
    <row r="289" spans="1:33" x14ac:dyDescent="0.25">
      <c r="A289" s="91" t="s">
        <v>462</v>
      </c>
      <c r="C289" s="15"/>
      <c r="D289" s="15"/>
      <c r="E289" s="15"/>
      <c r="F289" s="15"/>
      <c r="G289" s="15"/>
      <c r="H289" s="15"/>
      <c r="I289" s="15"/>
      <c r="J289" s="15"/>
      <c r="K289" s="15"/>
      <c r="L289" s="15">
        <v>1.2924</v>
      </c>
      <c r="M289" s="15"/>
      <c r="N289" s="15"/>
      <c r="O289" s="15"/>
      <c r="P289" s="15"/>
      <c r="Q289" s="15"/>
      <c r="R289" s="15"/>
      <c r="S289" s="15"/>
      <c r="T289" s="15" t="s">
        <v>523</v>
      </c>
      <c r="U289" s="15" t="s">
        <v>523</v>
      </c>
      <c r="V289" s="15" t="s">
        <v>523</v>
      </c>
      <c r="W289" s="15" t="s">
        <v>523</v>
      </c>
      <c r="X289" s="15" t="s">
        <v>523</v>
      </c>
      <c r="Y289" s="15" t="s">
        <v>523</v>
      </c>
      <c r="Z289" s="15"/>
      <c r="AA289" s="15" t="s">
        <v>523</v>
      </c>
      <c r="AB289" s="15"/>
      <c r="AF289" s="27"/>
      <c r="AG289" s="58"/>
    </row>
    <row r="290" spans="1:33" x14ac:dyDescent="0.25">
      <c r="A290" s="101" t="s">
        <v>208</v>
      </c>
      <c r="B290" s="54" t="s">
        <v>208</v>
      </c>
      <c r="C290" s="15">
        <v>237.86699999999999</v>
      </c>
      <c r="D290" s="15">
        <v>217.94</v>
      </c>
      <c r="E290" s="15">
        <v>228</v>
      </c>
      <c r="F290" s="15">
        <v>226</v>
      </c>
      <c r="G290" s="15">
        <v>220</v>
      </c>
      <c r="H290" s="15">
        <v>269</v>
      </c>
      <c r="I290" s="15">
        <v>271</v>
      </c>
      <c r="J290" s="15">
        <v>272</v>
      </c>
      <c r="K290" s="15">
        <v>274.74040000000002</v>
      </c>
      <c r="L290" s="15">
        <v>269.06</v>
      </c>
      <c r="M290" s="15">
        <v>267.31700000000001</v>
      </c>
      <c r="N290" s="15">
        <v>267.79399999999998</v>
      </c>
      <c r="O290" s="15">
        <v>267</v>
      </c>
      <c r="P290" s="15">
        <v>296</v>
      </c>
      <c r="Q290" s="15">
        <v>346</v>
      </c>
      <c r="R290" s="15">
        <v>333</v>
      </c>
      <c r="S290" s="15">
        <v>298</v>
      </c>
      <c r="T290" s="15">
        <v>310.79000000000002</v>
      </c>
      <c r="U290" s="15">
        <v>266.19299999999998</v>
      </c>
      <c r="V290" s="15">
        <v>284.017</v>
      </c>
      <c r="W290" s="15">
        <v>301.81</v>
      </c>
      <c r="X290" s="15">
        <v>346.07800000000003</v>
      </c>
      <c r="Y290" s="15">
        <v>282.47300000000001</v>
      </c>
      <c r="Z290" s="15">
        <v>273.11500000000001</v>
      </c>
      <c r="AA290" s="15">
        <v>285.86500000000001</v>
      </c>
      <c r="AB290" s="15">
        <v>298.72800000000001</v>
      </c>
      <c r="AD290" s="54">
        <v>298.72800000000001</v>
      </c>
      <c r="AF290" s="27">
        <v>12.863</v>
      </c>
      <c r="AG290" s="58">
        <v>4.4996764206880868E-2</v>
      </c>
    </row>
    <row r="291" spans="1:33" s="45" customFormat="1" x14ac:dyDescent="0.25">
      <c r="A291" s="59" t="s">
        <v>84</v>
      </c>
      <c r="B291" s="54" t="s">
        <v>486</v>
      </c>
      <c r="C291" s="38"/>
      <c r="D291" s="38"/>
      <c r="E291" s="38"/>
      <c r="F291" s="38"/>
      <c r="G291" s="38"/>
      <c r="H291" s="38"/>
      <c r="I291" s="38"/>
      <c r="J291" s="38"/>
      <c r="K291" s="38"/>
      <c r="L291" s="38">
        <v>41.915587432393053</v>
      </c>
      <c r="M291" s="38">
        <v>39.645000000000003</v>
      </c>
      <c r="N291" s="38">
        <v>39.645000000000003</v>
      </c>
      <c r="O291" s="38">
        <v>39.561</v>
      </c>
      <c r="P291" s="38">
        <v>44.737000000000002</v>
      </c>
      <c r="Q291" s="38">
        <v>52</v>
      </c>
      <c r="R291" s="38">
        <v>45.108429495000003</v>
      </c>
      <c r="S291" s="38">
        <v>47</v>
      </c>
      <c r="T291" s="38">
        <v>45.23</v>
      </c>
      <c r="U291" s="29">
        <v>43.215000000000003</v>
      </c>
      <c r="V291" s="38">
        <v>41.2</v>
      </c>
      <c r="W291" s="38">
        <v>46.7</v>
      </c>
      <c r="X291" s="38">
        <v>46.2</v>
      </c>
      <c r="Y291" s="38">
        <v>45.8</v>
      </c>
      <c r="Z291" s="38">
        <v>43.6</v>
      </c>
      <c r="AA291" s="32">
        <v>42.067999999999998</v>
      </c>
      <c r="AB291" s="15">
        <v>50.497999999999998</v>
      </c>
      <c r="AC291" s="54" t="e">
        <v>#N/A</v>
      </c>
      <c r="AD291" s="54">
        <v>50.497999999999998</v>
      </c>
      <c r="AF291" s="27">
        <v>8.43</v>
      </c>
      <c r="AG291" s="58">
        <v>0.20038984501283635</v>
      </c>
    </row>
    <row r="292" spans="1:33" s="45" customFormat="1" x14ac:dyDescent="0.25">
      <c r="A292" s="110" t="s">
        <v>80</v>
      </c>
      <c r="B292" s="54" t="s">
        <v>80</v>
      </c>
      <c r="C292" s="38"/>
      <c r="D292" s="38"/>
      <c r="E292" s="38"/>
      <c r="F292" s="38"/>
      <c r="G292" s="38"/>
      <c r="H292" s="38"/>
      <c r="I292" s="38"/>
      <c r="J292" s="38"/>
      <c r="K292" s="38"/>
      <c r="L292" s="38">
        <v>57.206425026672662</v>
      </c>
      <c r="M292" s="38">
        <v>39.581000000000003</v>
      </c>
      <c r="N292" s="38">
        <v>38</v>
      </c>
      <c r="O292" s="38">
        <v>40.351999999999997</v>
      </c>
      <c r="P292" s="38">
        <v>41.274999999999999</v>
      </c>
      <c r="Q292" s="38">
        <v>48</v>
      </c>
      <c r="R292" s="38">
        <v>54</v>
      </c>
      <c r="S292" s="38">
        <v>42</v>
      </c>
      <c r="T292" s="38">
        <v>43.639000000000003</v>
      </c>
      <c r="U292" s="29">
        <v>46.419499999999999</v>
      </c>
      <c r="V292" s="38">
        <v>49.2</v>
      </c>
      <c r="W292" s="38">
        <v>52.1</v>
      </c>
      <c r="X292" s="38">
        <v>51.5</v>
      </c>
      <c r="Y292" s="38">
        <v>51.2</v>
      </c>
      <c r="Z292" s="38">
        <v>48.8</v>
      </c>
      <c r="AA292" s="32">
        <v>45.2</v>
      </c>
      <c r="AB292" s="15">
        <v>52</v>
      </c>
      <c r="AC292" s="54"/>
      <c r="AD292" s="54">
        <v>52</v>
      </c>
      <c r="AF292" s="27">
        <v>6.7999999999999972</v>
      </c>
      <c r="AG292" s="58">
        <v>0.15044247787610612</v>
      </c>
    </row>
    <row r="293" spans="1:33" s="37" customFormat="1" x14ac:dyDescent="0.25">
      <c r="A293" s="42" t="s">
        <v>451</v>
      </c>
      <c r="B293" s="54" t="e">
        <v>#N/A</v>
      </c>
      <c r="C293" s="36"/>
      <c r="D293" s="36"/>
      <c r="E293" s="36"/>
      <c r="F293" s="36"/>
      <c r="G293" s="36"/>
      <c r="H293" s="36"/>
      <c r="I293" s="36"/>
      <c r="J293" s="36"/>
      <c r="K293" s="36"/>
      <c r="L293" s="36">
        <v>3.1865000000000001</v>
      </c>
      <c r="M293" s="36"/>
      <c r="N293" s="36"/>
      <c r="O293" s="36"/>
      <c r="P293" s="36"/>
      <c r="Q293" s="36"/>
      <c r="R293" s="36"/>
      <c r="S293" s="36" t="s">
        <v>523</v>
      </c>
      <c r="T293" s="36" t="s">
        <v>523</v>
      </c>
      <c r="U293" s="36" t="s">
        <v>523</v>
      </c>
      <c r="V293" s="36" t="s">
        <v>523</v>
      </c>
      <c r="W293" s="36" t="s">
        <v>523</v>
      </c>
      <c r="X293" s="36" t="s">
        <v>523</v>
      </c>
      <c r="Y293" s="36" t="s">
        <v>523</v>
      </c>
      <c r="Z293" s="36"/>
      <c r="AA293" s="36" t="s">
        <v>523</v>
      </c>
      <c r="AB293" s="15"/>
      <c r="AC293" s="54"/>
      <c r="AD293" s="54"/>
      <c r="AF293" s="27"/>
      <c r="AG293" s="58"/>
    </row>
    <row r="294" spans="1:33" s="37" customFormat="1" x14ac:dyDescent="0.25">
      <c r="A294" s="37" t="s">
        <v>404</v>
      </c>
      <c r="B294" s="54" t="e">
        <v>#N/A</v>
      </c>
      <c r="C294" s="36"/>
      <c r="D294" s="36"/>
      <c r="E294" s="36"/>
      <c r="F294" s="36">
        <v>22</v>
      </c>
      <c r="G294" s="36">
        <v>20</v>
      </c>
      <c r="H294" s="36"/>
      <c r="I294" s="36"/>
      <c r="J294" s="36"/>
      <c r="K294" s="36"/>
      <c r="L294" s="36">
        <v>17.3017842858725</v>
      </c>
      <c r="M294" s="36"/>
      <c r="N294" s="36"/>
      <c r="O294" s="36"/>
      <c r="P294" s="36"/>
      <c r="Q294" s="36"/>
      <c r="R294" s="36"/>
      <c r="S294" s="36" t="s">
        <v>523</v>
      </c>
      <c r="T294" s="36" t="s">
        <v>523</v>
      </c>
      <c r="U294" s="36" t="s">
        <v>523</v>
      </c>
      <c r="V294" s="36" t="s">
        <v>523</v>
      </c>
      <c r="W294" s="36" t="s">
        <v>523</v>
      </c>
      <c r="X294" s="36" t="s">
        <v>523</v>
      </c>
      <c r="Y294" s="36" t="s">
        <v>523</v>
      </c>
      <c r="Z294" s="36"/>
      <c r="AA294" s="36" t="s">
        <v>523</v>
      </c>
      <c r="AB294" s="15"/>
      <c r="AC294" s="54"/>
      <c r="AD294" s="54"/>
      <c r="AF294" s="27"/>
      <c r="AG294" s="58"/>
    </row>
    <row r="295" spans="1:33" s="45" customFormat="1" x14ac:dyDescent="0.25">
      <c r="A295" s="59" t="s">
        <v>70</v>
      </c>
      <c r="B295" s="54" t="s">
        <v>70</v>
      </c>
      <c r="C295" s="38">
        <v>31</v>
      </c>
      <c r="D295" s="38">
        <v>26.9</v>
      </c>
      <c r="E295" s="38">
        <v>26</v>
      </c>
      <c r="F295" s="38">
        <v>25</v>
      </c>
      <c r="G295" s="38">
        <v>23</v>
      </c>
      <c r="H295" s="38">
        <v>52</v>
      </c>
      <c r="I295" s="38">
        <v>27</v>
      </c>
      <c r="J295" s="38">
        <v>28</v>
      </c>
      <c r="K295" s="29">
        <v>28.685000000000002</v>
      </c>
      <c r="L295" s="38">
        <v>29.37</v>
      </c>
      <c r="M295" s="38">
        <v>29.369</v>
      </c>
      <c r="N295" s="38">
        <v>29.5</v>
      </c>
      <c r="O295" s="38">
        <v>30.3</v>
      </c>
      <c r="P295" s="38">
        <v>32</v>
      </c>
      <c r="Q295" s="38">
        <v>37.299999999999997</v>
      </c>
      <c r="R295" s="38">
        <v>30.93</v>
      </c>
      <c r="S295" s="38">
        <v>34</v>
      </c>
      <c r="T295" s="38">
        <v>32.5</v>
      </c>
      <c r="U295" s="29">
        <v>30.6</v>
      </c>
      <c r="V295" s="38">
        <v>28.7</v>
      </c>
      <c r="W295" s="38">
        <v>31.1</v>
      </c>
      <c r="X295" s="38">
        <v>30.8</v>
      </c>
      <c r="Y295" s="38">
        <v>30.7</v>
      </c>
      <c r="Z295" s="38">
        <v>30.6</v>
      </c>
      <c r="AA295" s="32">
        <v>27.535</v>
      </c>
      <c r="AB295" s="15">
        <v>31.934999999999999</v>
      </c>
      <c r="AC295" s="54"/>
      <c r="AD295" s="54">
        <v>31.934999999999999</v>
      </c>
      <c r="AF295" s="27">
        <v>4.3999999999999986</v>
      </c>
      <c r="AG295" s="58">
        <v>0.15979662248047935</v>
      </c>
    </row>
    <row r="296" spans="1:33" x14ac:dyDescent="0.25">
      <c r="A296" s="54" t="s">
        <v>354</v>
      </c>
      <c r="B296" s="54" t="s">
        <v>354</v>
      </c>
      <c r="C296" s="15"/>
      <c r="D296" s="15"/>
      <c r="E296" s="15"/>
      <c r="F296" s="15">
        <v>0</v>
      </c>
      <c r="G296" s="15">
        <v>13.407</v>
      </c>
      <c r="H296" s="15">
        <v>16.5</v>
      </c>
      <c r="I296" s="15">
        <v>18.327000000000002</v>
      </c>
      <c r="J296" s="15">
        <v>18.085999999999999</v>
      </c>
      <c r="K296" s="15">
        <v>6</v>
      </c>
      <c r="L296" s="15">
        <v>0</v>
      </c>
      <c r="M296" s="15">
        <v>23.344999999999999</v>
      </c>
      <c r="N296" s="15">
        <v>18.649000000000001</v>
      </c>
      <c r="O296" s="15">
        <v>18.388999999999999</v>
      </c>
      <c r="P296" s="15">
        <v>19.751999999999999</v>
      </c>
      <c r="Q296" s="15">
        <v>22.088000000000001</v>
      </c>
      <c r="R296" s="15">
        <v>17.408000000000001</v>
      </c>
      <c r="S296" s="15">
        <v>18.87</v>
      </c>
      <c r="T296" s="15">
        <v>18.896000000000001</v>
      </c>
      <c r="U296" s="15">
        <v>17.329000000000001</v>
      </c>
      <c r="V296" s="15">
        <v>17.452999999999999</v>
      </c>
      <c r="W296" s="15">
        <v>18.331</v>
      </c>
      <c r="X296" s="15">
        <v>18.187999999999999</v>
      </c>
      <c r="Y296" s="15">
        <v>18.561</v>
      </c>
      <c r="Z296" s="15">
        <v>18.343</v>
      </c>
      <c r="AA296" s="15">
        <v>16.707000000000001</v>
      </c>
      <c r="AB296" s="15">
        <v>18.78</v>
      </c>
      <c r="AD296" s="54">
        <v>18.78</v>
      </c>
      <c r="AF296" s="27">
        <v>2.0730000000000004</v>
      </c>
      <c r="AG296" s="58">
        <v>0.12407972706051358</v>
      </c>
    </row>
    <row r="297" spans="1:33" x14ac:dyDescent="0.25">
      <c r="A297" s="111" t="s">
        <v>542</v>
      </c>
      <c r="B297" s="54" t="s">
        <v>567</v>
      </c>
      <c r="C297" s="15"/>
      <c r="D297" s="15"/>
      <c r="E297" s="15"/>
      <c r="F297" s="15"/>
      <c r="G297" s="15"/>
      <c r="H297" s="15"/>
      <c r="I297" s="15"/>
      <c r="J297" s="15"/>
      <c r="K297" s="15"/>
      <c r="L297" s="15"/>
      <c r="M297" s="15"/>
      <c r="N297" s="15"/>
      <c r="O297" s="15"/>
      <c r="P297" s="15"/>
      <c r="Q297" s="15"/>
      <c r="R297" s="15"/>
      <c r="S297" s="15">
        <v>15.2</v>
      </c>
      <c r="T297" s="15">
        <v>14.7</v>
      </c>
      <c r="U297" s="15">
        <v>14.1</v>
      </c>
      <c r="V297" s="15">
        <v>14.2</v>
      </c>
      <c r="W297" s="15">
        <v>14.4</v>
      </c>
      <c r="X297" s="15">
        <v>14.5</v>
      </c>
      <c r="Y297" s="15">
        <v>14.9</v>
      </c>
      <c r="Z297" s="15">
        <v>14.3</v>
      </c>
      <c r="AA297" s="38">
        <v>12.7</v>
      </c>
      <c r="AB297" s="29">
        <v>14.5</v>
      </c>
      <c r="AD297" s="54" t="e">
        <v>#N/A</v>
      </c>
      <c r="AF297" s="27">
        <v>1.8000000000000007</v>
      </c>
      <c r="AG297" s="58">
        <v>0.14173228346456698</v>
      </c>
    </row>
    <row r="298" spans="1:33" s="45" customFormat="1" x14ac:dyDescent="0.25">
      <c r="A298" s="59" t="s">
        <v>51</v>
      </c>
      <c r="B298" s="54" t="s">
        <v>51</v>
      </c>
      <c r="C298" s="38">
        <v>9</v>
      </c>
      <c r="D298" s="38">
        <v>9.1579999999999995</v>
      </c>
      <c r="E298" s="38">
        <v>9.9359999999999999</v>
      </c>
      <c r="F298" s="38">
        <v>9.9540000000000006</v>
      </c>
      <c r="G298" s="38">
        <v>10</v>
      </c>
      <c r="H298" s="38">
        <v>10</v>
      </c>
      <c r="I298" s="38">
        <v>10</v>
      </c>
      <c r="J298" s="38">
        <v>11</v>
      </c>
      <c r="K298" s="38">
        <v>10.987232983522876</v>
      </c>
      <c r="L298" s="38">
        <v>10.987232983522876</v>
      </c>
      <c r="M298" s="38">
        <v>10</v>
      </c>
      <c r="N298" s="38">
        <v>10.1</v>
      </c>
      <c r="O298" s="38">
        <v>11.9</v>
      </c>
      <c r="P298" s="38">
        <v>13</v>
      </c>
      <c r="Q298" s="38">
        <v>12.9</v>
      </c>
      <c r="R298" s="38">
        <v>12.07</v>
      </c>
      <c r="S298" s="38">
        <v>11.27</v>
      </c>
      <c r="T298" s="29">
        <v>11.484999999999999</v>
      </c>
      <c r="U298" s="48">
        <v>11.3</v>
      </c>
      <c r="V298" s="38">
        <v>11.7</v>
      </c>
      <c r="W298" s="38">
        <v>11.7</v>
      </c>
      <c r="X298" s="38">
        <v>11</v>
      </c>
      <c r="Y298" s="38">
        <v>11.6</v>
      </c>
      <c r="Z298" s="38">
        <v>11.4</v>
      </c>
      <c r="AA298" s="32">
        <v>9.7870000000000008</v>
      </c>
      <c r="AB298" s="15">
        <v>11.388999999999999</v>
      </c>
      <c r="AC298" s="54"/>
      <c r="AD298" s="54">
        <v>11.388999999999999</v>
      </c>
      <c r="AF298" s="27">
        <v>1.6019999999999985</v>
      </c>
      <c r="AG298" s="58">
        <v>0.16368652293859184</v>
      </c>
    </row>
    <row r="299" spans="1:33" s="37" customFormat="1" x14ac:dyDescent="0.25">
      <c r="A299" s="86" t="s">
        <v>160</v>
      </c>
      <c r="B299" s="54" t="e">
        <v>#N/A</v>
      </c>
      <c r="C299" s="36"/>
      <c r="D299" s="36"/>
      <c r="E299" s="36"/>
      <c r="F299" s="36"/>
      <c r="G299" s="36"/>
      <c r="H299" s="36">
        <v>1</v>
      </c>
      <c r="I299" s="36">
        <v>2</v>
      </c>
      <c r="J299" s="36">
        <v>3</v>
      </c>
      <c r="K299" s="36">
        <v>2.524</v>
      </c>
      <c r="L299" s="36">
        <v>2.875</v>
      </c>
      <c r="M299" s="36">
        <v>4</v>
      </c>
      <c r="N299" s="36">
        <v>3.9359999999999999</v>
      </c>
      <c r="O299" s="36">
        <v>4.2809999999999997</v>
      </c>
      <c r="P299" s="36">
        <v>4.9359999999999999</v>
      </c>
      <c r="Q299" s="36">
        <v>9.2070000000000007</v>
      </c>
      <c r="R299" s="36">
        <v>0</v>
      </c>
      <c r="S299" s="36" t="s">
        <v>523</v>
      </c>
      <c r="T299" s="36" t="s">
        <v>523</v>
      </c>
      <c r="U299" s="36" t="s">
        <v>523</v>
      </c>
      <c r="V299" s="36" t="s">
        <v>523</v>
      </c>
      <c r="W299" s="36" t="s">
        <v>523</v>
      </c>
      <c r="X299" s="36" t="s">
        <v>523</v>
      </c>
      <c r="Y299" s="36" t="s">
        <v>523</v>
      </c>
      <c r="Z299" s="36"/>
      <c r="AA299" s="36" t="s">
        <v>523</v>
      </c>
      <c r="AB299" s="15"/>
      <c r="AC299" s="54"/>
      <c r="AD299" s="54"/>
      <c r="AF299" s="27"/>
      <c r="AG299" s="58"/>
    </row>
    <row r="300" spans="1:33" x14ac:dyDescent="0.25">
      <c r="A300" s="54" t="s">
        <v>230</v>
      </c>
      <c r="B300" s="54" t="s">
        <v>228</v>
      </c>
      <c r="C300" s="15">
        <v>3.49</v>
      </c>
      <c r="D300" s="15">
        <v>3.4400000000000004</v>
      </c>
      <c r="E300" s="15">
        <v>4</v>
      </c>
      <c r="F300" s="15">
        <v>4</v>
      </c>
      <c r="G300" s="29">
        <v>3.5</v>
      </c>
      <c r="H300" s="15">
        <v>3</v>
      </c>
      <c r="I300" s="15">
        <v>4</v>
      </c>
      <c r="J300" s="15">
        <v>4</v>
      </c>
      <c r="K300" s="15">
        <v>4.7726000000000006</v>
      </c>
      <c r="L300" s="15">
        <v>4.468</v>
      </c>
      <c r="M300" s="29">
        <v>4.9359999999999999</v>
      </c>
      <c r="N300" s="29">
        <v>5.4039999999999999</v>
      </c>
      <c r="O300" s="29">
        <v>5.452</v>
      </c>
      <c r="P300" s="15">
        <v>6.34</v>
      </c>
      <c r="Q300" s="15">
        <v>5.78</v>
      </c>
      <c r="R300" s="15">
        <v>6.35</v>
      </c>
      <c r="S300" s="15">
        <v>6.83</v>
      </c>
      <c r="T300" s="15">
        <v>5.95</v>
      </c>
      <c r="U300" s="15">
        <v>5.89</v>
      </c>
      <c r="V300" s="15">
        <v>5.65</v>
      </c>
      <c r="W300" s="15">
        <v>6.05</v>
      </c>
      <c r="X300" s="15">
        <v>6.0140000000000002</v>
      </c>
      <c r="Y300" s="15">
        <v>6.06</v>
      </c>
      <c r="Z300" s="15">
        <v>6.26</v>
      </c>
      <c r="AA300" s="15">
        <v>5.43</v>
      </c>
      <c r="AB300" s="15">
        <v>6.2</v>
      </c>
      <c r="AD300" s="54">
        <v>6.2</v>
      </c>
      <c r="AF300" s="27">
        <v>0.77000000000000046</v>
      </c>
      <c r="AG300" s="58">
        <v>0.14180478821362807</v>
      </c>
    </row>
    <row r="301" spans="1:33" s="91" customFormat="1" x14ac:dyDescent="0.25">
      <c r="A301" s="91" t="s">
        <v>88</v>
      </c>
      <c r="B301" s="54" t="s">
        <v>88</v>
      </c>
      <c r="C301" s="93">
        <v>1032.96</v>
      </c>
      <c r="D301" s="93">
        <v>978.6</v>
      </c>
      <c r="E301" s="93">
        <v>1027</v>
      </c>
      <c r="F301" s="93">
        <v>1017.5</v>
      </c>
      <c r="G301" s="93">
        <v>890</v>
      </c>
      <c r="H301" s="93">
        <v>952</v>
      </c>
      <c r="I301" s="93">
        <v>931</v>
      </c>
      <c r="J301" s="93">
        <v>947.56700000000001</v>
      </c>
      <c r="K301" s="93">
        <v>989.84400000000005</v>
      </c>
      <c r="L301" s="93">
        <v>897.75097815359493</v>
      </c>
      <c r="M301" s="93">
        <v>878</v>
      </c>
      <c r="N301" s="93">
        <v>899.96699999999998</v>
      </c>
      <c r="O301" s="93">
        <v>1005</v>
      </c>
      <c r="P301" s="93">
        <v>961.3</v>
      </c>
      <c r="Q301" s="93">
        <v>1098</v>
      </c>
      <c r="R301" s="93">
        <v>920</v>
      </c>
      <c r="S301" s="93">
        <v>980</v>
      </c>
      <c r="T301" s="93">
        <v>961</v>
      </c>
      <c r="U301" s="93">
        <v>870.2</v>
      </c>
      <c r="V301" s="93">
        <v>867</v>
      </c>
      <c r="W301" s="93">
        <v>916</v>
      </c>
      <c r="X301" s="93" t="s">
        <v>523</v>
      </c>
      <c r="Y301" s="93" t="s">
        <v>523</v>
      </c>
      <c r="Z301" s="93"/>
      <c r="AA301" s="93" t="s">
        <v>523</v>
      </c>
      <c r="AB301" s="93"/>
      <c r="AF301" s="94"/>
      <c r="AG301" s="95"/>
    </row>
    <row r="302" spans="1:33" x14ac:dyDescent="0.25">
      <c r="A302" s="54" t="s">
        <v>546</v>
      </c>
      <c r="B302" s="54" t="s">
        <v>571</v>
      </c>
      <c r="C302" s="15"/>
      <c r="D302" s="15"/>
      <c r="E302" s="15"/>
      <c r="F302" s="15"/>
      <c r="G302" s="15"/>
      <c r="H302" s="15"/>
      <c r="I302" s="15"/>
      <c r="J302" s="15"/>
      <c r="K302" s="15"/>
      <c r="L302" s="15"/>
      <c r="M302" s="15"/>
      <c r="N302" s="15"/>
      <c r="O302" s="15"/>
      <c r="P302" s="15"/>
      <c r="Q302" s="15"/>
      <c r="R302" s="15"/>
      <c r="S302" s="15"/>
      <c r="T302" s="15"/>
      <c r="U302" s="15"/>
      <c r="V302" s="15"/>
      <c r="W302" s="15"/>
      <c r="X302" s="15">
        <v>896</v>
      </c>
      <c r="Y302" s="15">
        <v>901</v>
      </c>
      <c r="Z302" s="15">
        <v>879</v>
      </c>
      <c r="AA302" s="15">
        <v>774.8</v>
      </c>
      <c r="AB302" s="15">
        <v>920.8</v>
      </c>
      <c r="AD302" s="54">
        <v>920.8</v>
      </c>
      <c r="AF302" s="27">
        <v>146</v>
      </c>
      <c r="AG302" s="58">
        <v>0.18843572534847705</v>
      </c>
    </row>
    <row r="303" spans="1:33" s="45" customFormat="1" x14ac:dyDescent="0.25">
      <c r="A303" s="45" t="s">
        <v>476</v>
      </c>
      <c r="B303" s="54" t="s">
        <v>137</v>
      </c>
      <c r="C303" s="38"/>
      <c r="D303" s="38"/>
      <c r="E303" s="38"/>
      <c r="F303" s="38"/>
      <c r="G303" s="38"/>
      <c r="H303" s="38"/>
      <c r="I303" s="38"/>
      <c r="J303" s="38"/>
      <c r="K303" s="38"/>
      <c r="L303" s="38"/>
      <c r="M303" s="38"/>
      <c r="N303" s="38"/>
      <c r="O303" s="38"/>
      <c r="P303" s="38">
        <v>4.2</v>
      </c>
      <c r="Q303" s="38">
        <v>3.9</v>
      </c>
      <c r="R303" s="38">
        <v>3.3</v>
      </c>
      <c r="S303" s="38">
        <v>3.5</v>
      </c>
      <c r="T303" s="38">
        <v>3.4</v>
      </c>
      <c r="U303" s="38">
        <v>3.2280000000000002</v>
      </c>
      <c r="V303" s="38">
        <v>3.306</v>
      </c>
      <c r="W303" s="38">
        <v>3.468</v>
      </c>
      <c r="X303" s="38">
        <v>3.47</v>
      </c>
      <c r="Y303" s="38">
        <v>3.3</v>
      </c>
      <c r="Z303" s="38">
        <v>3.1</v>
      </c>
      <c r="AA303" s="38">
        <v>2.8</v>
      </c>
      <c r="AB303" s="29">
        <v>3.1</v>
      </c>
      <c r="AC303" s="54"/>
      <c r="AD303" s="54" t="e">
        <v>#N/A</v>
      </c>
      <c r="AF303" s="27">
        <v>0.30000000000000027</v>
      </c>
      <c r="AG303" s="58">
        <v>0.10714285714285725</v>
      </c>
    </row>
    <row r="304" spans="1:33" x14ac:dyDescent="0.25">
      <c r="A304" s="54" t="s">
        <v>219</v>
      </c>
      <c r="B304" s="54" t="s">
        <v>219</v>
      </c>
      <c r="C304" s="15">
        <v>125</v>
      </c>
      <c r="D304" s="15">
        <v>124.09</v>
      </c>
      <c r="E304" s="15">
        <v>131</v>
      </c>
      <c r="F304" s="15">
        <v>94</v>
      </c>
      <c r="G304" s="15">
        <v>93</v>
      </c>
      <c r="H304" s="15">
        <v>101</v>
      </c>
      <c r="I304" s="15">
        <v>107</v>
      </c>
      <c r="J304" s="15">
        <v>110</v>
      </c>
      <c r="K304" s="15">
        <v>111.54900000000001</v>
      </c>
      <c r="L304" s="15">
        <v>106.286</v>
      </c>
      <c r="M304" s="15">
        <v>105.851</v>
      </c>
      <c r="N304" s="15">
        <v>105.917</v>
      </c>
      <c r="O304" s="15">
        <v>102.562</v>
      </c>
      <c r="P304" s="15">
        <v>111.179</v>
      </c>
      <c r="Q304" s="15">
        <v>132.517</v>
      </c>
      <c r="R304" s="15">
        <v>109.583</v>
      </c>
      <c r="S304" s="15">
        <v>125</v>
      </c>
      <c r="T304" s="15">
        <v>122.807</v>
      </c>
      <c r="U304" s="15">
        <v>115.727</v>
      </c>
      <c r="V304" s="15">
        <v>114.63500000000001</v>
      </c>
      <c r="W304" s="15">
        <v>122.11499999999999</v>
      </c>
      <c r="X304" s="15">
        <v>125.523</v>
      </c>
      <c r="Y304" s="15">
        <v>123.922</v>
      </c>
      <c r="Z304" s="15">
        <v>119.46599999999999</v>
      </c>
      <c r="AA304" s="15">
        <v>108.73</v>
      </c>
      <c r="AB304" s="15">
        <v>132.74199999999999</v>
      </c>
      <c r="AD304" s="54">
        <v>132.74199999999999</v>
      </c>
      <c r="AF304" s="27">
        <v>24.011999999999986</v>
      </c>
      <c r="AG304" s="58">
        <v>0.22084061436586025</v>
      </c>
    </row>
    <row r="305" spans="1:33" x14ac:dyDescent="0.25">
      <c r="A305" s="54" t="s">
        <v>256</v>
      </c>
      <c r="B305" s="54" t="s">
        <v>256</v>
      </c>
      <c r="C305" s="15">
        <v>14</v>
      </c>
      <c r="D305" s="15">
        <v>16.16</v>
      </c>
      <c r="E305" s="15">
        <v>26</v>
      </c>
      <c r="F305" s="15">
        <v>9</v>
      </c>
      <c r="G305" s="15">
        <v>9</v>
      </c>
      <c r="H305" s="15">
        <v>11.631</v>
      </c>
      <c r="I305" s="15">
        <v>11</v>
      </c>
      <c r="J305" s="15">
        <v>12</v>
      </c>
      <c r="K305" s="15">
        <v>12.132</v>
      </c>
      <c r="L305" s="15">
        <v>12.192299999999999</v>
      </c>
      <c r="M305" s="15">
        <v>12.678000000000001</v>
      </c>
      <c r="N305" s="15">
        <v>13.202999999999999</v>
      </c>
      <c r="O305" s="15">
        <v>13.96</v>
      </c>
      <c r="P305" s="15">
        <v>13.423</v>
      </c>
      <c r="Q305" s="15">
        <v>13.917999999999999</v>
      </c>
      <c r="R305" s="15">
        <v>11.91</v>
      </c>
      <c r="S305" s="15">
        <v>13.58</v>
      </c>
      <c r="T305" s="15">
        <v>12.398999999999999</v>
      </c>
      <c r="U305" s="15">
        <v>12.15</v>
      </c>
      <c r="V305" s="15">
        <v>11.77</v>
      </c>
      <c r="W305" s="15">
        <v>12.27</v>
      </c>
      <c r="X305" s="15">
        <v>13.19</v>
      </c>
      <c r="Y305" s="15">
        <v>13.169</v>
      </c>
      <c r="Z305" s="15">
        <v>13.79</v>
      </c>
      <c r="AA305" s="15">
        <v>12.637</v>
      </c>
      <c r="AB305" s="15">
        <v>14.2773</v>
      </c>
      <c r="AD305" s="54">
        <v>14.2773</v>
      </c>
      <c r="AF305" s="27">
        <v>1.6402999999999999</v>
      </c>
      <c r="AG305" s="58">
        <v>0.1298013769090765</v>
      </c>
    </row>
    <row r="306" spans="1:33" s="91" customFormat="1" x14ac:dyDescent="0.25">
      <c r="A306" s="91" t="s">
        <v>405</v>
      </c>
      <c r="B306" s="54" t="e">
        <v>#N/A</v>
      </c>
      <c r="C306" s="93"/>
      <c r="D306" s="93"/>
      <c r="E306" s="93"/>
      <c r="F306" s="93">
        <v>6.3</v>
      </c>
      <c r="G306" s="93">
        <v>6.3</v>
      </c>
      <c r="H306" s="93"/>
      <c r="I306" s="93"/>
      <c r="J306" s="93"/>
      <c r="K306" s="93"/>
      <c r="L306" s="93"/>
      <c r="M306" s="93"/>
      <c r="N306" s="93"/>
      <c r="O306" s="93"/>
      <c r="P306" s="93"/>
      <c r="Q306" s="93"/>
      <c r="R306" s="93"/>
      <c r="S306" s="93" t="s">
        <v>523</v>
      </c>
      <c r="T306" s="93" t="s">
        <v>523</v>
      </c>
      <c r="U306" s="93" t="s">
        <v>523</v>
      </c>
      <c r="V306" s="93" t="s">
        <v>523</v>
      </c>
      <c r="W306" s="93" t="s">
        <v>523</v>
      </c>
      <c r="X306" s="93" t="s">
        <v>523</v>
      </c>
      <c r="Y306" s="93" t="s">
        <v>523</v>
      </c>
      <c r="Z306" s="93"/>
      <c r="AA306" s="93" t="s">
        <v>523</v>
      </c>
      <c r="AB306" s="93"/>
      <c r="AF306" s="94"/>
      <c r="AG306" s="95"/>
    </row>
    <row r="307" spans="1:33" x14ac:dyDescent="0.25">
      <c r="A307" s="54" t="s">
        <v>162</v>
      </c>
      <c r="B307" s="54" t="s">
        <v>162</v>
      </c>
      <c r="C307" s="15">
        <v>54</v>
      </c>
      <c r="D307" s="15">
        <v>48.35</v>
      </c>
      <c r="E307" s="15">
        <v>48</v>
      </c>
      <c r="F307" s="15">
        <v>49</v>
      </c>
      <c r="G307" s="15">
        <v>47</v>
      </c>
      <c r="H307" s="15">
        <v>55</v>
      </c>
      <c r="I307" s="15">
        <v>57</v>
      </c>
      <c r="J307" s="15">
        <v>55</v>
      </c>
      <c r="K307" s="15">
        <v>70.957999999999998</v>
      </c>
      <c r="L307" s="15">
        <v>79.785990495941604</v>
      </c>
      <c r="M307" s="15">
        <v>76.103999999999999</v>
      </c>
      <c r="N307" s="15">
        <v>89.3</v>
      </c>
      <c r="O307" s="15">
        <v>79.712999999999994</v>
      </c>
      <c r="P307" s="15">
        <v>88</v>
      </c>
      <c r="Q307" s="15">
        <v>144</v>
      </c>
      <c r="R307" s="15">
        <v>123.5</v>
      </c>
      <c r="S307" s="15">
        <v>93</v>
      </c>
      <c r="T307" s="15">
        <v>133.43</v>
      </c>
      <c r="U307" s="15">
        <v>120.3</v>
      </c>
      <c r="V307" s="15">
        <v>130.5</v>
      </c>
      <c r="W307" s="15">
        <v>148.6</v>
      </c>
      <c r="X307" s="15">
        <v>141</v>
      </c>
      <c r="Y307" s="15">
        <v>144</v>
      </c>
      <c r="Z307" s="15">
        <v>123.5</v>
      </c>
      <c r="AA307" s="32">
        <v>135.6</v>
      </c>
      <c r="AB307" s="15">
        <v>136.69999999999999</v>
      </c>
      <c r="AD307" s="54">
        <v>136.69999999999999</v>
      </c>
      <c r="AF307" s="27">
        <v>1.0999999999999943</v>
      </c>
      <c r="AG307" s="58">
        <v>8.1120943952801942E-3</v>
      </c>
    </row>
    <row r="308" spans="1:33" s="91" customFormat="1" x14ac:dyDescent="0.25">
      <c r="A308" s="91" t="s">
        <v>382</v>
      </c>
      <c r="B308" s="54" t="s">
        <v>162</v>
      </c>
      <c r="C308" s="93"/>
      <c r="D308" s="93"/>
      <c r="E308" s="93"/>
      <c r="F308" s="93"/>
      <c r="G308" s="93"/>
      <c r="H308" s="93"/>
      <c r="I308" s="93"/>
      <c r="J308" s="93"/>
      <c r="K308" s="93"/>
      <c r="L308" s="93"/>
      <c r="M308" s="93">
        <v>137.5</v>
      </c>
      <c r="N308" s="93">
        <v>137.10499999999999</v>
      </c>
      <c r="O308" s="93">
        <v>132.80000000000001</v>
      </c>
      <c r="P308" s="93">
        <v>132.69999999999999</v>
      </c>
      <c r="Q308" s="93"/>
      <c r="R308" s="93"/>
      <c r="S308" s="93" t="s">
        <v>523</v>
      </c>
      <c r="T308" s="93" t="s">
        <v>523</v>
      </c>
      <c r="U308" s="93" t="s">
        <v>523</v>
      </c>
      <c r="V308" s="93" t="s">
        <v>523</v>
      </c>
      <c r="W308" s="93" t="s">
        <v>523</v>
      </c>
      <c r="X308" s="93" t="s">
        <v>523</v>
      </c>
      <c r="Y308" s="93" t="s">
        <v>523</v>
      </c>
      <c r="Z308" s="93"/>
      <c r="AA308" s="93" t="s">
        <v>523</v>
      </c>
      <c r="AB308" s="93"/>
      <c r="AF308" s="94"/>
      <c r="AG308" s="95"/>
    </row>
    <row r="309" spans="1:33" s="91" customFormat="1" x14ac:dyDescent="0.25">
      <c r="A309" s="91" t="s">
        <v>311</v>
      </c>
      <c r="B309" s="54" t="s">
        <v>311</v>
      </c>
      <c r="C309" s="93"/>
      <c r="D309" s="93"/>
      <c r="E309" s="93"/>
      <c r="F309" s="93"/>
      <c r="G309" s="93"/>
      <c r="H309" s="93">
        <v>16</v>
      </c>
      <c r="I309" s="93">
        <v>17</v>
      </c>
      <c r="J309" s="93">
        <v>18</v>
      </c>
      <c r="K309" s="93">
        <v>17.509</v>
      </c>
      <c r="L309" s="93">
        <v>18.635000000000002</v>
      </c>
      <c r="M309" s="93">
        <v>19.510999999999999</v>
      </c>
      <c r="N309" s="93">
        <v>21.097999999999999</v>
      </c>
      <c r="O309" s="93">
        <v>21.097999999999999</v>
      </c>
      <c r="P309" s="93">
        <v>22.535</v>
      </c>
      <c r="Q309" s="93"/>
      <c r="R309" s="93"/>
      <c r="S309" s="93" t="s">
        <v>523</v>
      </c>
      <c r="T309" s="93" t="s">
        <v>523</v>
      </c>
      <c r="U309" s="93" t="s">
        <v>523</v>
      </c>
      <c r="V309" s="93" t="s">
        <v>523</v>
      </c>
      <c r="W309" s="93"/>
      <c r="X309" s="93" t="s">
        <v>523</v>
      </c>
      <c r="Y309" s="93" t="s">
        <v>523</v>
      </c>
      <c r="Z309" s="93"/>
      <c r="AA309" s="93" t="s">
        <v>523</v>
      </c>
      <c r="AB309" s="93"/>
      <c r="AF309" s="94"/>
      <c r="AG309" s="95"/>
    </row>
    <row r="310" spans="1:33" x14ac:dyDescent="0.25">
      <c r="A310" s="54" t="s">
        <v>335</v>
      </c>
      <c r="B310" s="54" t="s">
        <v>335</v>
      </c>
      <c r="C310" s="15">
        <v>332</v>
      </c>
      <c r="D310" s="15">
        <v>285.62</v>
      </c>
      <c r="E310" s="29">
        <v>275.74666666666667</v>
      </c>
      <c r="F310" s="29">
        <v>265.87333333333333</v>
      </c>
      <c r="G310" s="15">
        <v>256</v>
      </c>
      <c r="H310" s="15">
        <v>261</v>
      </c>
      <c r="I310" s="15">
        <v>281</v>
      </c>
      <c r="J310" s="15">
        <v>296</v>
      </c>
      <c r="K310" s="15">
        <v>283.423</v>
      </c>
      <c r="L310" s="15">
        <v>211.97489758754173</v>
      </c>
      <c r="M310" s="15">
        <v>306.89699999999999</v>
      </c>
      <c r="N310" s="15">
        <v>264.89999999999998</v>
      </c>
      <c r="O310" s="15">
        <v>254.2</v>
      </c>
      <c r="P310" s="15">
        <v>273.39999999999998</v>
      </c>
      <c r="Q310" s="15">
        <v>322.8</v>
      </c>
      <c r="R310" s="15">
        <v>265.89999999999998</v>
      </c>
      <c r="S310" s="15">
        <v>284</v>
      </c>
      <c r="T310" s="15">
        <v>284.05</v>
      </c>
      <c r="U310" s="15">
        <v>259.2</v>
      </c>
      <c r="V310" s="15">
        <v>256.2</v>
      </c>
      <c r="W310" s="15">
        <v>283.41000000000003</v>
      </c>
      <c r="X310" s="15">
        <v>269.5</v>
      </c>
      <c r="Y310" s="15">
        <v>270.89100000000002</v>
      </c>
      <c r="Z310" s="15">
        <v>261.93</v>
      </c>
      <c r="AA310" s="15">
        <v>243.66399999999999</v>
      </c>
      <c r="AB310" s="15">
        <v>280.375</v>
      </c>
      <c r="AD310" s="54">
        <v>280.375</v>
      </c>
      <c r="AF310" s="27">
        <v>36.711000000000013</v>
      </c>
      <c r="AG310" s="58">
        <v>0.150662387550069</v>
      </c>
    </row>
    <row r="311" spans="1:33" x14ac:dyDescent="0.25">
      <c r="A311" s="54" t="s">
        <v>120</v>
      </c>
      <c r="B311" s="54" t="s">
        <v>120</v>
      </c>
      <c r="C311" s="15">
        <v>14</v>
      </c>
      <c r="D311" s="15">
        <v>14.79</v>
      </c>
      <c r="E311" s="15">
        <v>15</v>
      </c>
      <c r="F311" s="15">
        <v>18</v>
      </c>
      <c r="G311" s="15">
        <v>17</v>
      </c>
      <c r="H311" s="15">
        <v>16</v>
      </c>
      <c r="I311" s="29">
        <v>16</v>
      </c>
      <c r="J311" s="15">
        <v>16</v>
      </c>
      <c r="K311" s="15"/>
      <c r="L311" s="15"/>
      <c r="M311" s="15"/>
      <c r="N311" s="15"/>
      <c r="O311" s="15"/>
      <c r="P311" s="15">
        <v>222.95</v>
      </c>
      <c r="Q311" s="15">
        <v>0</v>
      </c>
      <c r="R311" s="15">
        <v>58.735999999999997</v>
      </c>
      <c r="S311" s="15">
        <v>62</v>
      </c>
      <c r="T311" s="15">
        <v>59.045000000000002</v>
      </c>
      <c r="U311" s="15">
        <v>55.302</v>
      </c>
      <c r="V311" s="15">
        <v>53.823999999999998</v>
      </c>
      <c r="W311" s="15">
        <v>58.087000000000003</v>
      </c>
      <c r="X311" s="15">
        <v>212.739</v>
      </c>
      <c r="Y311" s="15">
        <v>208.7</v>
      </c>
      <c r="Z311" s="15">
        <v>66.548000000000002</v>
      </c>
      <c r="AA311" s="15">
        <v>59.512</v>
      </c>
      <c r="AB311" s="15">
        <v>71.67</v>
      </c>
      <c r="AD311" s="54">
        <v>71.67</v>
      </c>
      <c r="AF311" s="27">
        <v>12.158000000000001</v>
      </c>
      <c r="AG311" s="58">
        <v>0.20429493211453154</v>
      </c>
    </row>
    <row r="312" spans="1:33" s="91" customFormat="1" x14ac:dyDescent="0.25">
      <c r="A312" s="91" t="s">
        <v>406</v>
      </c>
      <c r="B312" s="54" t="e">
        <v>#N/A</v>
      </c>
      <c r="C312" s="93"/>
      <c r="D312" s="93"/>
      <c r="E312" s="93"/>
      <c r="F312" s="93"/>
      <c r="G312" s="93"/>
      <c r="H312" s="93"/>
      <c r="I312" s="93"/>
      <c r="J312" s="93"/>
      <c r="K312" s="93"/>
      <c r="L312" s="93">
        <v>2.8178000000000001</v>
      </c>
      <c r="M312" s="93"/>
      <c r="N312" s="93"/>
      <c r="O312" s="93"/>
      <c r="P312" s="93"/>
      <c r="Q312" s="93"/>
      <c r="R312" s="93"/>
      <c r="S312" s="93" t="s">
        <v>523</v>
      </c>
      <c r="T312" s="93" t="s">
        <v>523</v>
      </c>
      <c r="U312" s="93" t="s">
        <v>523</v>
      </c>
      <c r="V312" s="93" t="s">
        <v>523</v>
      </c>
      <c r="W312" s="93" t="s">
        <v>523</v>
      </c>
      <c r="X312" s="93" t="s">
        <v>523</v>
      </c>
      <c r="Y312" s="93" t="s">
        <v>523</v>
      </c>
      <c r="Z312" s="93"/>
      <c r="AA312" s="93" t="s">
        <v>523</v>
      </c>
      <c r="AB312" s="93"/>
      <c r="AF312" s="94"/>
      <c r="AG312" s="95"/>
    </row>
    <row r="313" spans="1:33" x14ac:dyDescent="0.25">
      <c r="A313" s="54" t="s">
        <v>221</v>
      </c>
      <c r="B313" s="54" t="s">
        <v>221</v>
      </c>
      <c r="C313" s="15">
        <v>124</v>
      </c>
      <c r="D313" s="15">
        <v>114.6</v>
      </c>
      <c r="E313" s="15">
        <v>124</v>
      </c>
      <c r="F313" s="15">
        <v>118</v>
      </c>
      <c r="G313" s="15">
        <v>114</v>
      </c>
      <c r="H313" s="15">
        <v>134.73699999999999</v>
      </c>
      <c r="I313" s="15">
        <v>137.79400000000001</v>
      </c>
      <c r="J313" s="15">
        <v>143.34200000000001</v>
      </c>
      <c r="K313" s="15">
        <v>142.62</v>
      </c>
      <c r="L313" s="15">
        <v>140.38</v>
      </c>
      <c r="M313" s="15">
        <v>141.93199999999999</v>
      </c>
      <c r="N313" s="15">
        <v>144.30600000000001</v>
      </c>
      <c r="O313" s="15">
        <v>146.96700000000001</v>
      </c>
      <c r="P313" s="15">
        <v>156.40799999999999</v>
      </c>
      <c r="Q313" s="15">
        <v>180.251</v>
      </c>
      <c r="R313" s="15">
        <v>148.809</v>
      </c>
      <c r="S313" s="15">
        <v>162</v>
      </c>
      <c r="T313" s="15">
        <v>157.19800000000001</v>
      </c>
      <c r="U313" s="15">
        <v>143.143</v>
      </c>
      <c r="V313" s="15">
        <v>146.80199999999999</v>
      </c>
      <c r="W313" s="15">
        <v>151.4</v>
      </c>
      <c r="X313" s="32">
        <v>152.1</v>
      </c>
      <c r="Y313" s="15">
        <v>150.80000000000001</v>
      </c>
      <c r="Z313" s="15">
        <v>145.30000000000001</v>
      </c>
      <c r="AA313" s="15">
        <v>137.19999999999999</v>
      </c>
      <c r="AB313" s="15">
        <v>157.5</v>
      </c>
      <c r="AD313" s="54">
        <v>157.5</v>
      </c>
      <c r="AF313" s="27">
        <v>20.300000000000011</v>
      </c>
      <c r="AG313" s="58">
        <v>0.1479591836734695</v>
      </c>
    </row>
    <row r="314" spans="1:33" s="45" customFormat="1" x14ac:dyDescent="0.25">
      <c r="A314" s="45" t="s">
        <v>126</v>
      </c>
      <c r="B314" s="54" t="s">
        <v>116</v>
      </c>
      <c r="C314" s="38"/>
      <c r="D314" s="38"/>
      <c r="E314" s="38"/>
      <c r="F314" s="38"/>
      <c r="G314" s="38"/>
      <c r="H314" s="38"/>
      <c r="I314" s="38"/>
      <c r="J314" s="38"/>
      <c r="K314" s="38"/>
      <c r="L314" s="38"/>
      <c r="M314" s="38"/>
      <c r="N314" s="38"/>
      <c r="O314" s="38">
        <v>1.9</v>
      </c>
      <c r="P314" s="38">
        <v>1.9</v>
      </c>
      <c r="Q314" s="38">
        <v>2.266</v>
      </c>
      <c r="R314" s="38">
        <v>1.839</v>
      </c>
      <c r="S314" s="38">
        <v>1.93</v>
      </c>
      <c r="T314" s="38">
        <v>1.92</v>
      </c>
      <c r="U314" s="38">
        <v>1.627</v>
      </c>
      <c r="V314" s="38">
        <v>1.591</v>
      </c>
      <c r="W314" s="38">
        <v>1.8</v>
      </c>
      <c r="X314" s="38">
        <v>1.6</v>
      </c>
      <c r="Y314" s="38">
        <v>1.6</v>
      </c>
      <c r="Z314" s="38">
        <v>1.6</v>
      </c>
      <c r="AA314" s="38">
        <v>1.4</v>
      </c>
      <c r="AB314" s="29">
        <v>1.6</v>
      </c>
      <c r="AC314" s="54"/>
      <c r="AD314" s="54" t="e">
        <v>#N/A</v>
      </c>
      <c r="AF314" s="27">
        <v>0.20000000000000018</v>
      </c>
      <c r="AG314" s="58">
        <v>0.14285714285714299</v>
      </c>
    </row>
    <row r="315" spans="1:33" x14ac:dyDescent="0.25">
      <c r="A315" s="54" t="s">
        <v>71</v>
      </c>
      <c r="B315" s="54" t="s">
        <v>47</v>
      </c>
      <c r="C315" s="15"/>
      <c r="D315" s="15">
        <v>0.97</v>
      </c>
      <c r="E315" s="15">
        <v>1</v>
      </c>
      <c r="F315" s="15">
        <v>1.3240000000000001</v>
      </c>
      <c r="G315" s="15">
        <v>1.4</v>
      </c>
      <c r="H315" s="15">
        <v>2</v>
      </c>
      <c r="I315" s="15">
        <v>1</v>
      </c>
      <c r="J315" s="15">
        <v>1.5329999999999999</v>
      </c>
      <c r="K315" s="15">
        <v>1.5329999999999999</v>
      </c>
      <c r="L315" s="15">
        <v>2.2593924206472855</v>
      </c>
      <c r="M315" s="15">
        <v>1.37</v>
      </c>
      <c r="N315" s="15">
        <v>1.6</v>
      </c>
      <c r="O315" s="15">
        <v>1.4</v>
      </c>
      <c r="P315" s="15">
        <v>2</v>
      </c>
      <c r="Q315" s="15">
        <v>2</v>
      </c>
      <c r="R315" s="29">
        <v>2.0499999999999998</v>
      </c>
      <c r="S315" s="15">
        <v>2.1</v>
      </c>
      <c r="T315" s="15">
        <v>1.899</v>
      </c>
      <c r="U315" s="32">
        <v>1.7</v>
      </c>
      <c r="V315" s="15">
        <v>1.7</v>
      </c>
      <c r="W315" s="15">
        <v>1.9</v>
      </c>
      <c r="X315" s="15">
        <v>1.7</v>
      </c>
      <c r="Y315" s="15">
        <v>1.8</v>
      </c>
      <c r="Z315" s="15">
        <v>1.827</v>
      </c>
      <c r="AA315" s="15">
        <v>1.764</v>
      </c>
      <c r="AB315" s="15">
        <v>1.978</v>
      </c>
      <c r="AD315" s="54">
        <v>1.978</v>
      </c>
      <c r="AF315" s="27">
        <v>0.21399999999999997</v>
      </c>
      <c r="AG315" s="58">
        <v>0.12131519274376415</v>
      </c>
    </row>
    <row r="316" spans="1:33" x14ac:dyDescent="0.25">
      <c r="A316" s="54" t="s">
        <v>511</v>
      </c>
      <c r="B316" s="54" t="s">
        <v>0</v>
      </c>
      <c r="C316" s="15"/>
      <c r="D316" s="15"/>
      <c r="E316" s="15"/>
      <c r="F316" s="15"/>
      <c r="G316" s="15"/>
      <c r="H316" s="15"/>
      <c r="I316" s="15"/>
      <c r="J316" s="15"/>
      <c r="K316" s="15"/>
      <c r="L316" s="15"/>
      <c r="M316" s="15"/>
      <c r="N316" s="15"/>
      <c r="O316" s="15"/>
      <c r="P316" s="15"/>
      <c r="Q316" s="15"/>
      <c r="R316" s="15">
        <v>0</v>
      </c>
      <c r="S316" s="15">
        <v>3</v>
      </c>
      <c r="T316" s="15">
        <v>3.2</v>
      </c>
      <c r="U316" s="15">
        <v>3.21</v>
      </c>
      <c r="V316" s="15">
        <v>3.5</v>
      </c>
      <c r="W316" s="15">
        <v>4</v>
      </c>
      <c r="X316" s="15">
        <v>4.2699999999999996</v>
      </c>
      <c r="Y316" s="15">
        <v>4.0970000000000004</v>
      </c>
      <c r="Z316" s="15">
        <v>3.53</v>
      </c>
      <c r="AA316" s="15">
        <v>3.3490000000000002</v>
      </c>
      <c r="AB316" s="15">
        <v>4.2850000000000001</v>
      </c>
      <c r="AD316" s="54">
        <v>4.2850000000000001</v>
      </c>
      <c r="AF316" s="27">
        <v>0.93599999999999994</v>
      </c>
      <c r="AG316" s="58">
        <v>0.27948641385488204</v>
      </c>
    </row>
    <row r="317" spans="1:33" s="45" customFormat="1" x14ac:dyDescent="0.25">
      <c r="A317" s="104" t="s">
        <v>8</v>
      </c>
      <c r="B317" s="54" t="s">
        <v>8</v>
      </c>
      <c r="C317" s="38"/>
      <c r="D317" s="38"/>
      <c r="E317" s="38"/>
      <c r="F317" s="38"/>
      <c r="G317" s="38"/>
      <c r="H317" s="38"/>
      <c r="I317" s="38"/>
      <c r="J317" s="38"/>
      <c r="K317" s="38"/>
      <c r="L317" s="38"/>
      <c r="M317" s="38"/>
      <c r="N317" s="38"/>
      <c r="O317" s="38"/>
      <c r="P317" s="38">
        <v>25</v>
      </c>
      <c r="Q317" s="38">
        <v>25.3</v>
      </c>
      <c r="R317" s="38">
        <v>21.2</v>
      </c>
      <c r="S317" s="38">
        <v>23</v>
      </c>
      <c r="T317" s="38">
        <v>22</v>
      </c>
      <c r="U317" s="38">
        <v>21.513999999999999</v>
      </c>
      <c r="V317" s="38">
        <v>22.541</v>
      </c>
      <c r="W317" s="38">
        <v>22.245000000000001</v>
      </c>
      <c r="X317" s="38">
        <v>21.9</v>
      </c>
      <c r="Y317" s="38">
        <v>21.2</v>
      </c>
      <c r="Z317" s="38">
        <v>21.3</v>
      </c>
      <c r="AA317" s="38">
        <v>19.399999999999999</v>
      </c>
      <c r="AB317" s="29">
        <v>21.5</v>
      </c>
      <c r="AC317" s="54"/>
      <c r="AD317" s="54" t="e">
        <v>#N/A</v>
      </c>
      <c r="AF317" s="27">
        <v>2.1000000000000014</v>
      </c>
      <c r="AG317" s="58">
        <v>0.10824742268041246</v>
      </c>
    </row>
    <row r="318" spans="1:33" s="45" customFormat="1" x14ac:dyDescent="0.25">
      <c r="A318" s="59" t="s">
        <v>56</v>
      </c>
      <c r="B318" s="54" t="s">
        <v>491</v>
      </c>
      <c r="C318" s="38">
        <v>5</v>
      </c>
      <c r="D318" s="38">
        <v>4.87</v>
      </c>
      <c r="E318" s="38">
        <v>5</v>
      </c>
      <c r="F318" s="38">
        <v>4</v>
      </c>
      <c r="G318" s="38">
        <v>4</v>
      </c>
      <c r="H318" s="38">
        <v>5</v>
      </c>
      <c r="I318" s="38">
        <v>5</v>
      </c>
      <c r="J318" s="38">
        <v>5</v>
      </c>
      <c r="K318" s="38">
        <v>5</v>
      </c>
      <c r="L318" s="38">
        <v>5.9609270934345169</v>
      </c>
      <c r="M318" s="38">
        <v>4.2329999999999997</v>
      </c>
      <c r="N318" s="38">
        <v>4.9000000000000004</v>
      </c>
      <c r="O318" s="38">
        <v>4.9000000000000004</v>
      </c>
      <c r="P318" s="38">
        <v>6</v>
      </c>
      <c r="Q318" s="38">
        <v>6.7</v>
      </c>
      <c r="R318" s="38">
        <v>5.18</v>
      </c>
      <c r="S318" s="38">
        <v>5.76</v>
      </c>
      <c r="T318" s="29">
        <v>5.5066666666666668</v>
      </c>
      <c r="U318" s="29">
        <v>5.253333333333333</v>
      </c>
      <c r="V318" s="38">
        <v>5</v>
      </c>
      <c r="W318" s="38">
        <v>5.0999999999999996</v>
      </c>
      <c r="X318" s="38">
        <v>5.3</v>
      </c>
      <c r="Y318" s="38">
        <v>5.3</v>
      </c>
      <c r="Z318" s="38">
        <v>4.9000000000000004</v>
      </c>
      <c r="AA318" s="32">
        <v>4.5330000000000004</v>
      </c>
      <c r="AB318" s="15">
        <v>5.44</v>
      </c>
      <c r="AC318" s="54"/>
      <c r="AD318" s="54">
        <v>5.44</v>
      </c>
      <c r="AF318" s="27">
        <v>0.90700000000000003</v>
      </c>
      <c r="AG318" s="58">
        <v>0.20008824178248399</v>
      </c>
    </row>
    <row r="319" spans="1:33" x14ac:dyDescent="0.25">
      <c r="A319" s="59" t="s">
        <v>407</v>
      </c>
      <c r="B319" s="54" t="e">
        <v>#N/A</v>
      </c>
      <c r="C319" s="15"/>
      <c r="D319" s="15">
        <v>0.48</v>
      </c>
      <c r="E319" s="15">
        <v>1</v>
      </c>
      <c r="F319" s="15">
        <v>1</v>
      </c>
      <c r="G319" s="15"/>
      <c r="H319" s="15"/>
      <c r="I319" s="15"/>
      <c r="J319" s="15"/>
      <c r="K319" s="15"/>
      <c r="L319" s="15"/>
      <c r="M319" s="15"/>
      <c r="N319" s="15"/>
      <c r="O319" s="15"/>
      <c r="P319" s="15"/>
      <c r="Q319" s="15"/>
      <c r="R319" s="15"/>
      <c r="S319" s="15" t="s">
        <v>523</v>
      </c>
      <c r="T319" s="15" t="s">
        <v>523</v>
      </c>
      <c r="U319" s="15" t="s">
        <v>523</v>
      </c>
      <c r="V319" s="15" t="s">
        <v>523</v>
      </c>
      <c r="W319" s="15" t="s">
        <v>523</v>
      </c>
      <c r="X319" s="15" t="s">
        <v>523</v>
      </c>
      <c r="Y319" s="15" t="s">
        <v>523</v>
      </c>
      <c r="Z319" s="15"/>
      <c r="AA319" s="15" t="s">
        <v>523</v>
      </c>
      <c r="AB319" s="15"/>
      <c r="AF319" s="27"/>
      <c r="AG319" s="58"/>
    </row>
    <row r="320" spans="1:33" x14ac:dyDescent="0.25">
      <c r="A320" s="54" t="s">
        <v>224</v>
      </c>
      <c r="B320" s="54" t="s">
        <v>224</v>
      </c>
      <c r="C320" s="15"/>
      <c r="D320" s="15"/>
      <c r="E320" s="15"/>
      <c r="F320" s="15"/>
      <c r="G320" s="15"/>
      <c r="H320" s="15"/>
      <c r="I320" s="15"/>
      <c r="J320" s="15"/>
      <c r="K320" s="15"/>
      <c r="L320" s="15"/>
      <c r="M320" s="15">
        <v>40.281999999999996</v>
      </c>
      <c r="N320" s="15">
        <v>39.631</v>
      </c>
      <c r="O320" s="15">
        <v>40.880000000000003</v>
      </c>
      <c r="P320" s="15">
        <v>41.7</v>
      </c>
      <c r="Q320" s="15">
        <v>46.8</v>
      </c>
      <c r="R320" s="15">
        <v>39.799999999999997</v>
      </c>
      <c r="S320" s="15">
        <v>43</v>
      </c>
      <c r="T320" s="15">
        <v>41.4</v>
      </c>
      <c r="U320" s="15">
        <v>38.241</v>
      </c>
      <c r="V320" s="15">
        <v>42.54</v>
      </c>
      <c r="W320" s="15">
        <v>49.66</v>
      </c>
      <c r="X320" s="15">
        <v>48.54</v>
      </c>
      <c r="Y320" s="15">
        <v>49</v>
      </c>
      <c r="Z320" s="15">
        <v>45.4</v>
      </c>
      <c r="AA320" s="15">
        <v>43.5</v>
      </c>
      <c r="AB320" s="15">
        <v>50.13</v>
      </c>
      <c r="AD320" s="54">
        <v>50.13</v>
      </c>
      <c r="AF320" s="27">
        <v>6.6300000000000026</v>
      </c>
      <c r="AG320" s="58">
        <v>0.15241379310344833</v>
      </c>
    </row>
    <row r="321" spans="1:33" x14ac:dyDescent="0.25">
      <c r="A321" s="54" t="s">
        <v>26</v>
      </c>
      <c r="B321" s="54" t="s">
        <v>25</v>
      </c>
      <c r="C321" s="15"/>
      <c r="D321" s="15"/>
      <c r="E321" s="15"/>
      <c r="F321" s="15"/>
      <c r="G321" s="15"/>
      <c r="H321" s="15"/>
      <c r="I321" s="15"/>
      <c r="J321" s="15"/>
      <c r="K321" s="15"/>
      <c r="L321" s="15"/>
      <c r="M321" s="15">
        <v>0</v>
      </c>
      <c r="N321" s="15">
        <v>0.8</v>
      </c>
      <c r="O321" s="15">
        <v>1.5</v>
      </c>
      <c r="P321" s="15">
        <v>2.1</v>
      </c>
      <c r="Q321" s="15">
        <v>2.2999999999999998</v>
      </c>
      <c r="R321" s="15">
        <v>2.1</v>
      </c>
      <c r="S321" s="15">
        <v>2.13</v>
      </c>
      <c r="T321" s="15">
        <v>1.97</v>
      </c>
      <c r="U321" s="15">
        <v>1.7909999999999999</v>
      </c>
      <c r="V321" s="15">
        <v>1.621</v>
      </c>
      <c r="W321" s="15">
        <v>1.8680000000000001</v>
      </c>
      <c r="X321" s="15">
        <v>1.831</v>
      </c>
      <c r="Y321" s="15">
        <v>1.96</v>
      </c>
      <c r="Z321" s="15">
        <v>1.861</v>
      </c>
      <c r="AA321" s="15">
        <v>1.64</v>
      </c>
      <c r="AB321" s="15">
        <v>1.851</v>
      </c>
      <c r="AD321" s="54">
        <v>1.851</v>
      </c>
      <c r="AF321" s="27">
        <v>0.21100000000000008</v>
      </c>
      <c r="AG321" s="58">
        <v>0.12865853658536591</v>
      </c>
    </row>
    <row r="322" spans="1:33" x14ac:dyDescent="0.25">
      <c r="A322" s="54" t="s">
        <v>53</v>
      </c>
      <c r="B322" s="54" t="s">
        <v>53</v>
      </c>
      <c r="C322" s="15"/>
      <c r="D322" s="15"/>
      <c r="E322" s="15"/>
      <c r="F322" s="15"/>
      <c r="G322" s="15"/>
      <c r="H322" s="15"/>
      <c r="I322" s="15"/>
      <c r="J322" s="15"/>
      <c r="K322" s="15">
        <v>17.742999999999999</v>
      </c>
      <c r="L322" s="15">
        <v>22.227683107022095</v>
      </c>
      <c r="M322" s="15">
        <v>19.533999999999999</v>
      </c>
      <c r="N322" s="15">
        <v>20.8</v>
      </c>
      <c r="O322" s="15">
        <v>21.4</v>
      </c>
      <c r="P322" s="15">
        <v>24</v>
      </c>
      <c r="Q322" s="15">
        <v>26.6</v>
      </c>
      <c r="R322" s="15">
        <v>21.58</v>
      </c>
      <c r="S322" s="15">
        <v>24</v>
      </c>
      <c r="T322" s="15">
        <v>24.253</v>
      </c>
      <c r="U322" s="15">
        <v>22.065999999999999</v>
      </c>
      <c r="V322" s="15">
        <v>22.66</v>
      </c>
      <c r="W322" s="15">
        <v>24</v>
      </c>
      <c r="X322" s="15">
        <v>23.428999999999998</v>
      </c>
      <c r="Y322" s="15">
        <v>22.3</v>
      </c>
      <c r="Z322" s="15">
        <v>22.591000000000001</v>
      </c>
      <c r="AA322" s="15">
        <v>20.123999999999999</v>
      </c>
      <c r="AB322" s="15">
        <v>23.594999999999999</v>
      </c>
      <c r="AD322" s="54">
        <v>23.594999999999999</v>
      </c>
      <c r="AF322" s="27">
        <v>3.4710000000000001</v>
      </c>
      <c r="AG322" s="58">
        <v>0.17248062015503876</v>
      </c>
    </row>
    <row r="323" spans="1:33" s="45" customFormat="1" x14ac:dyDescent="0.25">
      <c r="A323" s="45" t="s">
        <v>113</v>
      </c>
      <c r="B323" s="54" t="s">
        <v>113</v>
      </c>
      <c r="C323" s="38">
        <v>37</v>
      </c>
      <c r="D323" s="38">
        <v>33.799999999999997</v>
      </c>
      <c r="E323" s="38">
        <v>38</v>
      </c>
      <c r="F323" s="38">
        <v>34</v>
      </c>
      <c r="G323" s="38">
        <v>31</v>
      </c>
      <c r="H323" s="38">
        <v>35</v>
      </c>
      <c r="I323" s="38">
        <v>38</v>
      </c>
      <c r="J323" s="38">
        <v>36.722000000000001</v>
      </c>
      <c r="K323" s="38">
        <v>39.664999999999999</v>
      </c>
      <c r="L323" s="38">
        <v>39.664999999999999</v>
      </c>
      <c r="M323" s="38">
        <v>38.979999999999997</v>
      </c>
      <c r="N323" s="38">
        <v>40.094000000000001</v>
      </c>
      <c r="O323" s="38">
        <v>38.835999999999999</v>
      </c>
      <c r="P323" s="112">
        <v>45</v>
      </c>
      <c r="Q323" s="38">
        <v>47.9</v>
      </c>
      <c r="R323" s="38">
        <v>42.2</v>
      </c>
      <c r="S323" s="38">
        <v>47</v>
      </c>
      <c r="T323" s="38">
        <v>47</v>
      </c>
      <c r="U323" s="38">
        <v>45.5</v>
      </c>
      <c r="V323" s="38">
        <v>41.6</v>
      </c>
      <c r="W323" s="38">
        <v>50</v>
      </c>
      <c r="X323" s="38">
        <v>43.9</v>
      </c>
      <c r="Y323" s="38">
        <v>46.2</v>
      </c>
      <c r="Z323" s="38">
        <v>42.5</v>
      </c>
      <c r="AA323" s="38">
        <v>45.3</v>
      </c>
      <c r="AB323" s="29">
        <v>46</v>
      </c>
      <c r="AC323" s="54"/>
      <c r="AD323" s="54" t="e">
        <v>#N/A</v>
      </c>
      <c r="AF323" s="27">
        <v>0.70000000000000284</v>
      </c>
      <c r="AG323" s="58">
        <v>1.5452538631346642E-2</v>
      </c>
    </row>
    <row r="324" spans="1:33" x14ac:dyDescent="0.25">
      <c r="A324" s="54" t="s">
        <v>225</v>
      </c>
      <c r="B324" s="54" t="s">
        <v>225</v>
      </c>
      <c r="C324" s="15">
        <v>69</v>
      </c>
      <c r="D324" s="15">
        <v>70.87</v>
      </c>
      <c r="E324" s="15">
        <v>70</v>
      </c>
      <c r="F324" s="15">
        <v>68</v>
      </c>
      <c r="G324" s="15">
        <v>64</v>
      </c>
      <c r="H324" s="15">
        <v>73</v>
      </c>
      <c r="I324" s="15">
        <v>91</v>
      </c>
      <c r="J324" s="15">
        <v>94</v>
      </c>
      <c r="K324" s="15">
        <v>96.959000000000003</v>
      </c>
      <c r="L324" s="15">
        <v>96.376999999999995</v>
      </c>
      <c r="M324" s="15">
        <v>94.4</v>
      </c>
      <c r="N324" s="15">
        <v>97.3</v>
      </c>
      <c r="O324" s="15">
        <v>105.5</v>
      </c>
      <c r="P324" s="15">
        <v>120.2</v>
      </c>
      <c r="Q324" s="15">
        <v>148.6</v>
      </c>
      <c r="R324" s="15">
        <v>127.8</v>
      </c>
      <c r="S324" s="15">
        <v>132</v>
      </c>
      <c r="T324" s="15">
        <v>132.30000000000001</v>
      </c>
      <c r="U324" s="15">
        <v>120.6</v>
      </c>
      <c r="V324" s="15">
        <v>126.2</v>
      </c>
      <c r="W324" s="15">
        <v>142.5</v>
      </c>
      <c r="X324" s="15">
        <v>142.80000000000001</v>
      </c>
      <c r="Y324" s="15">
        <v>148.6</v>
      </c>
      <c r="Z324" s="15">
        <v>146.30000000000001</v>
      </c>
      <c r="AA324" s="15">
        <v>128.9</v>
      </c>
      <c r="AB324" s="15">
        <v>149.5</v>
      </c>
      <c r="AD324" s="54">
        <v>149.5</v>
      </c>
      <c r="AF324" s="27">
        <v>20.599999999999994</v>
      </c>
      <c r="AG324" s="58">
        <v>0.1598138091543832</v>
      </c>
    </row>
    <row r="325" spans="1:33" x14ac:dyDescent="0.25">
      <c r="A325" s="54" t="s">
        <v>226</v>
      </c>
      <c r="B325" s="54" t="s">
        <v>226</v>
      </c>
      <c r="C325" s="15">
        <v>96</v>
      </c>
      <c r="D325" s="15">
        <v>84.78</v>
      </c>
      <c r="E325" s="15">
        <v>85</v>
      </c>
      <c r="F325" s="15">
        <v>81</v>
      </c>
      <c r="G325" s="15">
        <v>76</v>
      </c>
      <c r="H325" s="15">
        <v>80.587000000000003</v>
      </c>
      <c r="I325" s="15">
        <v>79</v>
      </c>
      <c r="J325" s="15">
        <v>86.191000000000003</v>
      </c>
      <c r="K325" s="15">
        <v>82.206000000000003</v>
      </c>
      <c r="L325" s="15">
        <v>85.65</v>
      </c>
      <c r="M325" s="15">
        <v>85.7</v>
      </c>
      <c r="N325" s="15">
        <v>85.7</v>
      </c>
      <c r="O325" s="15">
        <v>78.599999999999994</v>
      </c>
      <c r="P325" s="15">
        <v>82.3</v>
      </c>
      <c r="Q325" s="15">
        <v>100.4</v>
      </c>
      <c r="R325" s="15">
        <v>82.6</v>
      </c>
      <c r="S325" s="15">
        <v>82</v>
      </c>
      <c r="T325" s="15">
        <v>83.1</v>
      </c>
      <c r="U325" s="15">
        <v>77.8</v>
      </c>
      <c r="V325" s="15">
        <v>76.8</v>
      </c>
      <c r="W325" s="15">
        <v>81.7</v>
      </c>
      <c r="X325" s="15">
        <v>82.4</v>
      </c>
      <c r="Y325" s="15">
        <v>82.9</v>
      </c>
      <c r="Z325" s="15">
        <v>80.7</v>
      </c>
      <c r="AA325" s="15">
        <v>78.900000000000006</v>
      </c>
      <c r="AB325" s="15">
        <v>88.8</v>
      </c>
      <c r="AD325" s="54">
        <v>88.8</v>
      </c>
      <c r="AF325" s="27">
        <v>9.8999999999999915</v>
      </c>
      <c r="AG325" s="58">
        <v>0.12547528517110254</v>
      </c>
    </row>
    <row r="326" spans="1:33" s="45" customFormat="1" x14ac:dyDescent="0.25">
      <c r="A326" s="45" t="s">
        <v>408</v>
      </c>
      <c r="B326" s="54" t="s">
        <v>408</v>
      </c>
      <c r="C326" s="38">
        <v>18.911000000000001</v>
      </c>
      <c r="D326" s="38">
        <v>19.032</v>
      </c>
      <c r="E326" s="38">
        <v>23</v>
      </c>
      <c r="F326" s="38">
        <v>21.047999999999998</v>
      </c>
      <c r="G326" s="38">
        <v>19</v>
      </c>
      <c r="H326" s="38">
        <v>21</v>
      </c>
      <c r="I326" s="38">
        <v>23</v>
      </c>
      <c r="J326" s="38">
        <v>23</v>
      </c>
      <c r="K326" s="38">
        <v>22.486000000000001</v>
      </c>
      <c r="L326" s="38">
        <v>22.486000000000001</v>
      </c>
      <c r="M326" s="29">
        <v>20.692999999999998</v>
      </c>
      <c r="N326" s="38">
        <v>18.899999999999999</v>
      </c>
      <c r="O326" s="38">
        <v>22.1</v>
      </c>
      <c r="P326" s="38">
        <v>24</v>
      </c>
      <c r="Q326" s="38">
        <v>24.2</v>
      </c>
      <c r="R326" s="38">
        <v>21.7</v>
      </c>
      <c r="S326" s="38">
        <v>23.4</v>
      </c>
      <c r="T326" s="38">
        <v>23.3</v>
      </c>
      <c r="U326" s="38">
        <v>23.1</v>
      </c>
      <c r="V326" s="38">
        <v>23.5</v>
      </c>
      <c r="W326" s="38">
        <v>23.8</v>
      </c>
      <c r="X326" s="38">
        <v>24.9</v>
      </c>
      <c r="Y326" s="38">
        <v>24.2</v>
      </c>
      <c r="Z326" s="15">
        <v>24.82</v>
      </c>
      <c r="AA326" s="38">
        <v>22.4</v>
      </c>
      <c r="AB326" s="29">
        <v>24.8</v>
      </c>
      <c r="AC326" s="54"/>
      <c r="AD326" s="54" t="e">
        <v>#N/A</v>
      </c>
      <c r="AF326" s="27">
        <v>2.4000000000000021</v>
      </c>
      <c r="AG326" s="58">
        <v>0.10714285714285725</v>
      </c>
    </row>
    <row r="327" spans="1:33" s="45" customFormat="1" x14ac:dyDescent="0.25">
      <c r="A327" s="59" t="s">
        <v>549</v>
      </c>
      <c r="B327" s="54" t="s">
        <v>549</v>
      </c>
      <c r="C327" s="38"/>
      <c r="D327" s="38"/>
      <c r="E327" s="38"/>
      <c r="F327" s="38"/>
      <c r="G327" s="38"/>
      <c r="H327" s="38"/>
      <c r="I327" s="38"/>
      <c r="J327" s="38"/>
      <c r="K327" s="38"/>
      <c r="L327" s="38"/>
      <c r="M327" s="29"/>
      <c r="N327" s="38"/>
      <c r="O327" s="38"/>
      <c r="P327" s="38"/>
      <c r="Q327" s="29"/>
      <c r="R327" s="29"/>
      <c r="S327" s="38"/>
      <c r="T327" s="38"/>
      <c r="U327" s="38"/>
      <c r="V327" s="38"/>
      <c r="W327" s="38"/>
      <c r="X327" s="38"/>
      <c r="Y327" s="15">
        <v>158</v>
      </c>
      <c r="Z327" s="15">
        <v>151</v>
      </c>
      <c r="AA327" s="32">
        <v>142</v>
      </c>
      <c r="AB327" s="15">
        <v>164</v>
      </c>
      <c r="AC327" s="54"/>
      <c r="AD327" s="54">
        <v>164</v>
      </c>
      <c r="AF327" s="27">
        <v>22</v>
      </c>
      <c r="AG327" s="58">
        <v>0.15492957746478872</v>
      </c>
    </row>
    <row r="328" spans="1:33" x14ac:dyDescent="0.25">
      <c r="A328" s="54" t="s">
        <v>227</v>
      </c>
      <c r="B328" s="54" t="s">
        <v>227</v>
      </c>
      <c r="C328" s="15">
        <v>36.823999999999998</v>
      </c>
      <c r="D328" s="15">
        <v>33.359000000000002</v>
      </c>
      <c r="E328" s="15">
        <v>34.045000000000002</v>
      </c>
      <c r="F328" s="15">
        <v>31.808</v>
      </c>
      <c r="G328" s="15">
        <v>31.7</v>
      </c>
      <c r="H328" s="15">
        <v>32.700000000000003</v>
      </c>
      <c r="I328" s="15">
        <v>32.5</v>
      </c>
      <c r="J328" s="15">
        <v>32.57</v>
      </c>
      <c r="K328" s="15">
        <v>34.799999999999997</v>
      </c>
      <c r="L328" s="15">
        <v>37.1</v>
      </c>
      <c r="M328" s="15">
        <v>39.326999999999998</v>
      </c>
      <c r="N328" s="15">
        <v>39.799999999999997</v>
      </c>
      <c r="O328" s="15">
        <v>41.127000000000002</v>
      </c>
      <c r="P328" s="15">
        <v>43.8</v>
      </c>
      <c r="Q328" s="15">
        <v>50.4</v>
      </c>
      <c r="R328" s="15">
        <v>43.5</v>
      </c>
      <c r="S328" s="15">
        <v>47</v>
      </c>
      <c r="T328" s="15">
        <v>45.5</v>
      </c>
      <c r="U328" s="15">
        <v>41.8</v>
      </c>
      <c r="V328" s="15">
        <v>44.1</v>
      </c>
      <c r="W328" s="15">
        <v>46</v>
      </c>
      <c r="X328" s="15">
        <v>46</v>
      </c>
      <c r="Y328" s="15">
        <v>45.8</v>
      </c>
      <c r="Z328" s="15">
        <v>44.9</v>
      </c>
      <c r="AA328" s="15">
        <v>44.2</v>
      </c>
      <c r="AB328" s="15">
        <v>48.9</v>
      </c>
      <c r="AD328" s="54">
        <v>48.9</v>
      </c>
      <c r="AF328" s="27">
        <v>4.6999999999999957</v>
      </c>
      <c r="AG328" s="58">
        <v>0.10633484162895918</v>
      </c>
    </row>
    <row r="329" spans="1:33" x14ac:dyDescent="0.25">
      <c r="A329" s="54" t="s">
        <v>228</v>
      </c>
      <c r="B329" s="54" t="s">
        <v>228</v>
      </c>
      <c r="C329" s="15">
        <v>159</v>
      </c>
      <c r="D329" s="15">
        <v>153.41999999999999</v>
      </c>
      <c r="E329" s="15">
        <v>163</v>
      </c>
      <c r="F329" s="15">
        <v>170</v>
      </c>
      <c r="G329" s="15">
        <v>160.5</v>
      </c>
      <c r="H329" s="15">
        <v>169</v>
      </c>
      <c r="I329" s="15">
        <v>171</v>
      </c>
      <c r="J329" s="15">
        <v>172.429</v>
      </c>
      <c r="K329" s="15">
        <v>181.238</v>
      </c>
      <c r="L329" s="15">
        <v>175.30799999999999</v>
      </c>
      <c r="M329" s="15">
        <v>188</v>
      </c>
      <c r="N329" s="15">
        <v>188</v>
      </c>
      <c r="O329" s="15">
        <v>206.1</v>
      </c>
      <c r="P329" s="15">
        <v>211.1</v>
      </c>
      <c r="Q329" s="15">
        <v>254.3</v>
      </c>
      <c r="R329" s="15">
        <v>234.62</v>
      </c>
      <c r="S329" s="15">
        <v>239</v>
      </c>
      <c r="T329" s="15">
        <v>219.93</v>
      </c>
      <c r="U329" s="15">
        <v>217.47</v>
      </c>
      <c r="V329" s="15">
        <v>212.5</v>
      </c>
      <c r="W329" s="15">
        <v>238.1</v>
      </c>
      <c r="X329" s="15">
        <v>241</v>
      </c>
      <c r="Y329" s="15">
        <v>246.8</v>
      </c>
      <c r="Z329" s="15">
        <v>255.83</v>
      </c>
      <c r="AA329" s="15">
        <v>222.98</v>
      </c>
      <c r="AB329" s="15">
        <v>259.60000000000002</v>
      </c>
      <c r="AD329" s="54">
        <v>259.60000000000002</v>
      </c>
      <c r="AF329" s="27">
        <v>36.620000000000033</v>
      </c>
      <c r="AG329" s="58">
        <v>0.16422997578258156</v>
      </c>
    </row>
    <row r="330" spans="1:33" s="37" customFormat="1" x14ac:dyDescent="0.25">
      <c r="A330" s="37" t="s">
        <v>293</v>
      </c>
      <c r="B330" s="54" t="s">
        <v>294</v>
      </c>
      <c r="C330" s="36"/>
      <c r="D330" s="36"/>
      <c r="E330" s="36"/>
      <c r="F330" s="36"/>
      <c r="G330" s="36"/>
      <c r="H330" s="36"/>
      <c r="I330" s="36"/>
      <c r="J330" s="36">
        <v>0</v>
      </c>
      <c r="K330" s="36">
        <v>4.0199999999999996</v>
      </c>
      <c r="L330" s="36">
        <v>4.08</v>
      </c>
      <c r="M330" s="36">
        <v>3.8</v>
      </c>
      <c r="N330" s="36">
        <v>10.199999999999999</v>
      </c>
      <c r="O330" s="36">
        <v>4.95</v>
      </c>
      <c r="P330" s="41">
        <v>4.5</v>
      </c>
      <c r="Q330" s="41">
        <v>5.3</v>
      </c>
      <c r="R330" s="36">
        <v>4.7</v>
      </c>
      <c r="S330" s="36">
        <v>4.7</v>
      </c>
      <c r="T330" s="36">
        <v>3.7</v>
      </c>
      <c r="U330" s="36" t="s">
        <v>523</v>
      </c>
      <c r="V330" s="36" t="s">
        <v>523</v>
      </c>
      <c r="W330" s="36" t="s">
        <v>523</v>
      </c>
      <c r="X330" s="36" t="s">
        <v>523</v>
      </c>
      <c r="Y330" s="36" t="s">
        <v>523</v>
      </c>
      <c r="Z330" s="36"/>
      <c r="AA330" s="36" t="s">
        <v>523</v>
      </c>
      <c r="AB330" s="15"/>
      <c r="AC330" s="54"/>
      <c r="AD330" s="54"/>
      <c r="AF330" s="27"/>
      <c r="AG330" s="58"/>
    </row>
    <row r="331" spans="1:33" x14ac:dyDescent="0.25">
      <c r="A331" s="54" t="s">
        <v>72</v>
      </c>
      <c r="B331" s="54" t="s">
        <v>47</v>
      </c>
      <c r="C331" s="15">
        <v>8</v>
      </c>
      <c r="D331" s="15">
        <v>6.2779999999999996</v>
      </c>
      <c r="E331" s="15">
        <v>6.7530000000000001</v>
      </c>
      <c r="F331" s="15">
        <v>6.3920000000000003</v>
      </c>
      <c r="G331" s="15">
        <v>6.12</v>
      </c>
      <c r="H331" s="15">
        <v>7.1470000000000002</v>
      </c>
      <c r="I331" s="15">
        <v>7</v>
      </c>
      <c r="J331" s="15">
        <v>6.56</v>
      </c>
      <c r="K331" s="15">
        <v>6.56</v>
      </c>
      <c r="L331" s="15">
        <v>9.0766933608687488</v>
      </c>
      <c r="M331" s="15">
        <v>5.7</v>
      </c>
      <c r="N331" s="15">
        <v>5.9</v>
      </c>
      <c r="O331" s="15">
        <v>5.9</v>
      </c>
      <c r="P331" s="15">
        <v>6</v>
      </c>
      <c r="Q331" s="15">
        <v>6.8</v>
      </c>
      <c r="R331" s="29">
        <v>6.46</v>
      </c>
      <c r="S331" s="15">
        <v>6.12</v>
      </c>
      <c r="T331" s="15">
        <v>5.6159999999999997</v>
      </c>
      <c r="U331" s="32">
        <v>5.2</v>
      </c>
      <c r="V331" s="15">
        <v>5</v>
      </c>
      <c r="W331" s="15">
        <v>5.4</v>
      </c>
      <c r="X331" s="15">
        <v>5.3</v>
      </c>
      <c r="Y331" s="15">
        <v>5.5</v>
      </c>
      <c r="Z331" s="15">
        <v>5.1020000000000003</v>
      </c>
      <c r="AA331" s="15">
        <v>4.5970000000000004</v>
      </c>
      <c r="AB331" s="15">
        <v>5.3710000000000004</v>
      </c>
      <c r="AD331" s="54">
        <v>5.3710000000000004</v>
      </c>
      <c r="AF331" s="27">
        <v>0.77400000000000002</v>
      </c>
      <c r="AG331" s="58">
        <v>0.16837067652817053</v>
      </c>
    </row>
    <row r="332" spans="1:33" x14ac:dyDescent="0.25">
      <c r="A332" s="105" t="s">
        <v>409</v>
      </c>
      <c r="B332" s="54" t="s">
        <v>437</v>
      </c>
      <c r="C332" s="15"/>
      <c r="D332" s="15"/>
      <c r="E332" s="15"/>
      <c r="F332" s="15"/>
      <c r="G332" s="15"/>
      <c r="H332" s="15"/>
      <c r="I332" s="15"/>
      <c r="J332" s="15"/>
      <c r="K332" s="15"/>
      <c r="L332" s="15"/>
      <c r="M332" s="15"/>
      <c r="N332" s="15"/>
      <c r="O332" s="15"/>
      <c r="P332" s="15">
        <v>0</v>
      </c>
      <c r="Q332" s="15">
        <v>2.496</v>
      </c>
      <c r="R332" s="15">
        <v>2.2050000000000001</v>
      </c>
      <c r="S332" s="15">
        <v>2.19</v>
      </c>
      <c r="T332" s="15">
        <v>2.1669999999999998</v>
      </c>
      <c r="U332" s="15">
        <v>1.9670000000000001</v>
      </c>
      <c r="V332" s="15">
        <v>2.0230000000000001</v>
      </c>
      <c r="W332" s="15">
        <v>2.1190000000000002</v>
      </c>
      <c r="X332" s="15">
        <v>2.09</v>
      </c>
      <c r="Y332" s="15">
        <v>2.1549999999999998</v>
      </c>
      <c r="Z332" s="15">
        <v>2.0609999999999999</v>
      </c>
      <c r="AA332" s="15">
        <v>2.02</v>
      </c>
      <c r="AB332" s="15">
        <v>2.2669999999999999</v>
      </c>
      <c r="AD332" s="54">
        <v>2.2669999999999999</v>
      </c>
      <c r="AF332" s="27">
        <v>0.24699999999999989</v>
      </c>
      <c r="AG332" s="58">
        <v>0.12227722772277222</v>
      </c>
    </row>
    <row r="333" spans="1:33" x14ac:dyDescent="0.25">
      <c r="A333" s="54" t="s">
        <v>220</v>
      </c>
      <c r="B333" s="54" t="s">
        <v>219</v>
      </c>
      <c r="C333" s="15"/>
      <c r="D333" s="15"/>
      <c r="E333" s="15">
        <v>0</v>
      </c>
      <c r="F333" s="15">
        <v>15</v>
      </c>
      <c r="G333" s="15">
        <v>15</v>
      </c>
      <c r="H333" s="15">
        <v>18</v>
      </c>
      <c r="I333" s="15">
        <v>17</v>
      </c>
      <c r="J333" s="15">
        <v>17</v>
      </c>
      <c r="K333" s="15">
        <v>18.760000000000002</v>
      </c>
      <c r="L333" s="15">
        <v>18.911000000000001</v>
      </c>
      <c r="M333" s="15">
        <v>19.245000000000001</v>
      </c>
      <c r="N333" s="15">
        <v>18.582999999999998</v>
      </c>
      <c r="O333" s="15">
        <v>17.498000000000001</v>
      </c>
      <c r="P333" s="15">
        <v>17.620999999999999</v>
      </c>
      <c r="Q333" s="15">
        <v>20.869</v>
      </c>
      <c r="R333" s="15">
        <v>17.565999999999999</v>
      </c>
      <c r="S333" s="15">
        <v>19.649999999999999</v>
      </c>
      <c r="T333" s="15">
        <v>18.997</v>
      </c>
      <c r="U333" s="15">
        <v>18.050999999999998</v>
      </c>
      <c r="V333" s="15">
        <v>19.408999999999999</v>
      </c>
      <c r="W333" s="15">
        <v>17.367000000000001</v>
      </c>
      <c r="X333" s="15">
        <v>17.408000000000001</v>
      </c>
      <c r="Y333" s="15">
        <v>17.280999999999999</v>
      </c>
      <c r="Z333" s="15">
        <v>16.859000000000002</v>
      </c>
      <c r="AA333" s="15">
        <v>15.132</v>
      </c>
      <c r="AB333" s="15">
        <v>17.600999999999999</v>
      </c>
      <c r="AD333" s="54">
        <v>17.600999999999999</v>
      </c>
      <c r="AF333" s="27">
        <v>2.4689999999999994</v>
      </c>
      <c r="AG333" s="58">
        <v>0.16316415543219664</v>
      </c>
    </row>
    <row r="334" spans="1:33" x14ac:dyDescent="0.25">
      <c r="A334" s="54" t="s">
        <v>260</v>
      </c>
      <c r="B334" s="54" t="s">
        <v>260</v>
      </c>
      <c r="C334" s="15"/>
      <c r="D334" s="15"/>
      <c r="E334" s="15"/>
      <c r="F334" s="15"/>
      <c r="G334" s="15"/>
      <c r="H334" s="15"/>
      <c r="I334" s="15"/>
      <c r="J334" s="15"/>
      <c r="K334" s="15"/>
      <c r="L334" s="15">
        <v>0</v>
      </c>
      <c r="M334" s="15">
        <v>6.3550000000000004</v>
      </c>
      <c r="N334" s="15">
        <v>6.7859999999999996</v>
      </c>
      <c r="O334" s="15">
        <v>7.9160000000000004</v>
      </c>
      <c r="P334" s="15">
        <v>10.813000000000001</v>
      </c>
      <c r="Q334" s="15">
        <v>11.840999999999999</v>
      </c>
      <c r="R334" s="15">
        <v>8.9009999999999998</v>
      </c>
      <c r="S334" s="15">
        <v>9.73</v>
      </c>
      <c r="T334" s="15">
        <v>9.2149999999999999</v>
      </c>
      <c r="U334" s="15">
        <v>8.91</v>
      </c>
      <c r="V334" s="15">
        <v>9.2639999999999993</v>
      </c>
      <c r="W334" s="15">
        <v>11.132</v>
      </c>
      <c r="X334" s="15">
        <v>10.973000000000001</v>
      </c>
      <c r="Y334" s="15">
        <v>9.8339999999999996</v>
      </c>
      <c r="Z334" s="15">
        <v>9.3279999999999994</v>
      </c>
      <c r="AA334" s="15">
        <v>7.8410000000000002</v>
      </c>
      <c r="AB334" s="15">
        <v>10.007999999999999</v>
      </c>
      <c r="AD334" s="54">
        <v>10.007999999999999</v>
      </c>
      <c r="AF334" s="27">
        <v>2.1669999999999989</v>
      </c>
      <c r="AG334" s="58">
        <v>0.27636781022828705</v>
      </c>
    </row>
    <row r="335" spans="1:33" x14ac:dyDescent="0.25">
      <c r="A335" s="54" t="s">
        <v>410</v>
      </c>
      <c r="B335" s="54" t="s">
        <v>485</v>
      </c>
      <c r="C335" s="15"/>
      <c r="D335" s="15">
        <v>0</v>
      </c>
      <c r="E335" s="15">
        <v>42</v>
      </c>
      <c r="F335" s="15">
        <v>86.225999999999999</v>
      </c>
      <c r="G335" s="15">
        <v>87.9</v>
      </c>
      <c r="H335" s="15">
        <v>109.1</v>
      </c>
      <c r="I335" s="15">
        <v>111.6</v>
      </c>
      <c r="J335" s="15">
        <v>119.1</v>
      </c>
      <c r="K335" s="15">
        <v>116.6</v>
      </c>
      <c r="L335" s="15">
        <v>173.63794369645044</v>
      </c>
      <c r="M335" s="15">
        <v>84.76</v>
      </c>
      <c r="N335" s="15">
        <v>84.76</v>
      </c>
      <c r="O335" s="15">
        <v>84.800000000000011</v>
      </c>
      <c r="P335" s="15">
        <v>96.2</v>
      </c>
      <c r="Q335" s="15">
        <v>124.3</v>
      </c>
      <c r="R335" s="15">
        <v>92.1</v>
      </c>
      <c r="S335" s="15">
        <v>96</v>
      </c>
      <c r="T335" s="15">
        <v>94</v>
      </c>
      <c r="U335" s="15">
        <v>82.9</v>
      </c>
      <c r="V335" s="15">
        <v>91.3</v>
      </c>
      <c r="W335" s="15">
        <v>105.1</v>
      </c>
      <c r="X335" s="15">
        <v>106.2</v>
      </c>
      <c r="Y335" s="15">
        <v>106.9</v>
      </c>
      <c r="Z335" s="15">
        <v>99.5</v>
      </c>
      <c r="AA335" s="15">
        <v>97.3</v>
      </c>
      <c r="AB335" s="15">
        <v>112.7</v>
      </c>
      <c r="AD335" s="54">
        <v>112.7</v>
      </c>
      <c r="AF335" s="27">
        <v>15.400000000000006</v>
      </c>
      <c r="AG335" s="58">
        <v>0.1582733812949641</v>
      </c>
    </row>
    <row r="336" spans="1:33" x14ac:dyDescent="0.25">
      <c r="A336" s="54" t="s">
        <v>231</v>
      </c>
      <c r="B336" s="54" t="s">
        <v>228</v>
      </c>
      <c r="C336" s="15">
        <v>1</v>
      </c>
      <c r="D336" s="15">
        <v>0.82</v>
      </c>
      <c r="E336" s="15">
        <v>1</v>
      </c>
      <c r="F336" s="15">
        <v>1</v>
      </c>
      <c r="G336" s="29">
        <v>1</v>
      </c>
      <c r="H336" s="15">
        <v>1</v>
      </c>
      <c r="I336" s="15">
        <v>1</v>
      </c>
      <c r="J336" s="15">
        <v>1</v>
      </c>
      <c r="K336" s="15">
        <v>1.0812999999999999</v>
      </c>
      <c r="L336" s="15">
        <v>0.92500000000000004</v>
      </c>
      <c r="M336" s="29">
        <v>0.87</v>
      </c>
      <c r="N336" s="29">
        <v>0.81500000000000006</v>
      </c>
      <c r="O336" s="15">
        <v>0.76</v>
      </c>
      <c r="P336" s="15">
        <v>0.7</v>
      </c>
      <c r="Q336" s="15">
        <v>0.8</v>
      </c>
      <c r="R336" s="15">
        <v>1.1299999999999999</v>
      </c>
      <c r="S336" s="15">
        <v>1.53</v>
      </c>
      <c r="T336" s="15">
        <v>1.36</v>
      </c>
      <c r="U336" s="15">
        <v>1.32</v>
      </c>
      <c r="V336" s="15">
        <v>1.28</v>
      </c>
      <c r="W336" s="15">
        <v>1.42</v>
      </c>
      <c r="X336" s="15">
        <v>1.429</v>
      </c>
      <c r="Y336" s="15">
        <v>1.468</v>
      </c>
      <c r="Z336" s="15">
        <v>1.51</v>
      </c>
      <c r="AA336" s="15">
        <v>1.2</v>
      </c>
      <c r="AB336" s="15">
        <v>1.65</v>
      </c>
      <c r="AD336" s="54">
        <v>1.65</v>
      </c>
      <c r="AF336" s="27">
        <v>0.44999999999999996</v>
      </c>
      <c r="AG336" s="58">
        <v>0.375</v>
      </c>
    </row>
    <row r="337" spans="1:33" x14ac:dyDescent="0.25">
      <c r="A337" s="54" t="s">
        <v>364</v>
      </c>
      <c r="B337" s="54" t="s">
        <v>361</v>
      </c>
      <c r="C337" s="15"/>
      <c r="D337" s="15">
        <v>0</v>
      </c>
      <c r="E337" s="15">
        <v>5</v>
      </c>
      <c r="F337" s="15">
        <v>5</v>
      </c>
      <c r="G337" s="15">
        <v>5</v>
      </c>
      <c r="H337" s="15">
        <v>6.5519999999999996</v>
      </c>
      <c r="I337" s="15">
        <v>7</v>
      </c>
      <c r="J337" s="15">
        <v>7</v>
      </c>
      <c r="K337" s="15">
        <v>13.07</v>
      </c>
      <c r="L337" s="15">
        <v>7.0140000000000002</v>
      </c>
      <c r="M337" s="15">
        <v>7.8170000000000002</v>
      </c>
      <c r="N337" s="15">
        <v>7.8170000000000002</v>
      </c>
      <c r="O337" s="15">
        <v>9.2919999999999998</v>
      </c>
      <c r="P337" s="15">
        <v>9.8070000000000004</v>
      </c>
      <c r="Q337" s="15">
        <v>11.436999999999999</v>
      </c>
      <c r="R337" s="15">
        <v>12.023</v>
      </c>
      <c r="S337" s="15">
        <v>10.4</v>
      </c>
      <c r="T337" s="15">
        <v>10.997</v>
      </c>
      <c r="U337" s="15">
        <v>10.375999999999999</v>
      </c>
      <c r="V337" s="15">
        <v>9.9659999999999993</v>
      </c>
      <c r="W337" s="15">
        <v>10.760999999999999</v>
      </c>
      <c r="X337" s="15">
        <v>10.417</v>
      </c>
      <c r="Y337" s="15">
        <v>10.163</v>
      </c>
      <c r="Z337" s="15">
        <v>9.7870000000000008</v>
      </c>
      <c r="AA337" s="15">
        <v>9.4730000000000008</v>
      </c>
      <c r="AB337" s="15">
        <v>9.7880000000000003</v>
      </c>
      <c r="AD337" s="54">
        <v>9.7880000000000003</v>
      </c>
      <c r="AF337" s="27">
        <v>0.3149999999999995</v>
      </c>
      <c r="AG337" s="58">
        <v>3.3252401562335006E-2</v>
      </c>
    </row>
    <row r="338" spans="1:33" s="45" customFormat="1" x14ac:dyDescent="0.25">
      <c r="A338" s="59" t="s">
        <v>73</v>
      </c>
      <c r="B338" s="54" t="s">
        <v>374</v>
      </c>
      <c r="C338" s="38"/>
      <c r="D338" s="38"/>
      <c r="E338" s="38">
        <v>0</v>
      </c>
      <c r="F338" s="38">
        <v>1.075</v>
      </c>
      <c r="G338" s="38">
        <v>1</v>
      </c>
      <c r="H338" s="38">
        <v>1</v>
      </c>
      <c r="I338" s="38">
        <v>1</v>
      </c>
      <c r="J338" s="29">
        <v>1.4895030298217189</v>
      </c>
      <c r="K338" s="38">
        <v>1.9790060596434378</v>
      </c>
      <c r="L338" s="38">
        <v>1.9790060596434378</v>
      </c>
      <c r="M338" s="29">
        <v>1.7725030298217188</v>
      </c>
      <c r="N338" s="38">
        <v>1.5660000000000001</v>
      </c>
      <c r="O338" s="38">
        <v>1.5</v>
      </c>
      <c r="P338" s="29">
        <v>1.7</v>
      </c>
      <c r="Q338" s="38">
        <v>1.9</v>
      </c>
      <c r="R338" s="38">
        <v>1.9</v>
      </c>
      <c r="S338" s="38">
        <v>1.8</v>
      </c>
      <c r="T338" s="29">
        <v>1.85</v>
      </c>
      <c r="U338" s="38">
        <v>1.9</v>
      </c>
      <c r="V338" s="38">
        <v>5.6</v>
      </c>
      <c r="W338" s="38">
        <v>7</v>
      </c>
      <c r="X338" s="38">
        <v>7.3</v>
      </c>
      <c r="Y338" s="38">
        <v>7.2</v>
      </c>
      <c r="Z338" s="38">
        <v>7.6</v>
      </c>
      <c r="AA338" s="32">
        <v>6.74</v>
      </c>
      <c r="AB338" s="15">
        <v>7.6970000000000001</v>
      </c>
      <c r="AC338" s="54"/>
      <c r="AD338" s="54">
        <v>7.6970000000000001</v>
      </c>
      <c r="AF338" s="27">
        <v>0.95699999999999985</v>
      </c>
      <c r="AG338" s="58">
        <v>0.14198813056379819</v>
      </c>
    </row>
    <row r="339" spans="1:33" s="45" customFormat="1" x14ac:dyDescent="0.25">
      <c r="A339" s="59" t="s">
        <v>87</v>
      </c>
      <c r="B339" s="54" t="s">
        <v>446</v>
      </c>
      <c r="C339" s="38"/>
      <c r="D339" s="38"/>
      <c r="E339" s="38"/>
      <c r="F339" s="38"/>
      <c r="G339" s="38"/>
      <c r="H339" s="38"/>
      <c r="I339" s="38"/>
      <c r="J339" s="38"/>
      <c r="K339" s="38">
        <v>0</v>
      </c>
      <c r="L339" s="38">
        <v>14.818093148401029</v>
      </c>
      <c r="M339" s="38">
        <v>12.106999999999999</v>
      </c>
      <c r="N339" s="38">
        <v>12.106999999999999</v>
      </c>
      <c r="O339" s="38">
        <v>10.346</v>
      </c>
      <c r="P339" s="38">
        <v>13.089</v>
      </c>
      <c r="Q339" s="38">
        <v>14</v>
      </c>
      <c r="R339" s="38">
        <v>12.720516002</v>
      </c>
      <c r="S339" s="38">
        <v>12.77</v>
      </c>
      <c r="T339" s="38">
        <v>12.2</v>
      </c>
      <c r="U339" s="29">
        <v>12</v>
      </c>
      <c r="V339" s="38">
        <v>11.8</v>
      </c>
      <c r="W339" s="38">
        <v>12</v>
      </c>
      <c r="X339" s="38">
        <v>12.2</v>
      </c>
      <c r="Y339" s="38">
        <v>11.7</v>
      </c>
      <c r="Z339" s="38">
        <v>10.9</v>
      </c>
      <c r="AA339" s="32">
        <v>10.9</v>
      </c>
      <c r="AB339" s="15">
        <v>12.4</v>
      </c>
      <c r="AC339" s="54"/>
      <c r="AD339" s="54">
        <v>12.4</v>
      </c>
      <c r="AF339" s="27">
        <v>1.5</v>
      </c>
      <c r="AG339" s="58">
        <v>0.13761467889908258</v>
      </c>
    </row>
    <row r="340" spans="1:33" x14ac:dyDescent="0.25">
      <c r="A340" s="54" t="s">
        <v>352</v>
      </c>
      <c r="B340" s="54" t="s">
        <v>2</v>
      </c>
      <c r="C340" s="15"/>
      <c r="D340" s="15"/>
      <c r="E340" s="15"/>
      <c r="F340" s="15"/>
      <c r="G340" s="15">
        <v>0</v>
      </c>
      <c r="H340" s="15">
        <v>3</v>
      </c>
      <c r="I340" s="15">
        <v>8</v>
      </c>
      <c r="J340" s="15">
        <v>9</v>
      </c>
      <c r="K340" s="15">
        <v>9.49</v>
      </c>
      <c r="L340" s="15">
        <v>9.3239999999999998</v>
      </c>
      <c r="M340" s="15">
        <v>9.3360000000000003</v>
      </c>
      <c r="N340" s="15">
        <v>9.2339599999999997</v>
      </c>
      <c r="O340" s="15">
        <v>9.5713609999999996</v>
      </c>
      <c r="P340" s="15">
        <v>9.933014</v>
      </c>
      <c r="Q340" s="15">
        <v>11.226921000000001</v>
      </c>
      <c r="R340" s="15">
        <v>9.224361</v>
      </c>
      <c r="S340" s="15">
        <v>9.73</v>
      </c>
      <c r="T340" s="15">
        <v>9.4280000000000008</v>
      </c>
      <c r="U340" s="15">
        <v>8.2639999999999993</v>
      </c>
      <c r="V340" s="15">
        <v>8.5047689999999996</v>
      </c>
      <c r="W340" s="15">
        <v>9.0839999999999996</v>
      </c>
      <c r="X340" s="15">
        <v>9.2149999999999999</v>
      </c>
      <c r="Y340" s="15">
        <v>9.5990000000000002</v>
      </c>
      <c r="Z340" s="15">
        <v>9.1300000000000008</v>
      </c>
      <c r="AA340" s="15">
        <v>9.2219999999999995</v>
      </c>
      <c r="AB340" s="15">
        <v>10.167</v>
      </c>
      <c r="AD340" s="54">
        <v>10.167</v>
      </c>
      <c r="AF340" s="27">
        <v>0.94500000000000028</v>
      </c>
      <c r="AG340" s="58">
        <v>0.10247234873129477</v>
      </c>
    </row>
    <row r="341" spans="1:33" x14ac:dyDescent="0.25">
      <c r="A341" s="54" t="s">
        <v>195</v>
      </c>
      <c r="B341" s="54" t="s">
        <v>194</v>
      </c>
      <c r="C341" s="15"/>
      <c r="D341" s="15"/>
      <c r="E341" s="15"/>
      <c r="F341" s="15"/>
      <c r="G341" s="15"/>
      <c r="H341" s="15"/>
      <c r="I341" s="15"/>
      <c r="J341" s="15"/>
      <c r="K341" s="15"/>
      <c r="L341" s="15">
        <v>0</v>
      </c>
      <c r="M341" s="15">
        <v>17.600000000000001</v>
      </c>
      <c r="N341" s="15">
        <v>19.2</v>
      </c>
      <c r="O341" s="15">
        <v>19.899999999999999</v>
      </c>
      <c r="P341" s="15">
        <v>21</v>
      </c>
      <c r="Q341" s="15">
        <v>23.2</v>
      </c>
      <c r="R341" s="15">
        <v>20.2</v>
      </c>
      <c r="S341" s="15">
        <v>22</v>
      </c>
      <c r="T341" s="15">
        <v>22.7</v>
      </c>
      <c r="U341" s="15">
        <v>21.1</v>
      </c>
      <c r="V341" s="15">
        <v>20.5</v>
      </c>
      <c r="W341" s="15">
        <v>22.2</v>
      </c>
      <c r="X341" s="15">
        <v>22.7</v>
      </c>
      <c r="Y341" s="15">
        <v>22.4</v>
      </c>
      <c r="Z341" s="15">
        <v>22.2</v>
      </c>
      <c r="AA341" s="15">
        <v>19.5</v>
      </c>
      <c r="AB341" s="15">
        <v>22.4</v>
      </c>
      <c r="AD341" s="54">
        <v>22.4</v>
      </c>
      <c r="AF341" s="27">
        <v>2.8999999999999986</v>
      </c>
      <c r="AG341" s="58">
        <v>0.14871794871794863</v>
      </c>
    </row>
    <row r="342" spans="1:33" x14ac:dyDescent="0.25">
      <c r="A342" s="54" t="s">
        <v>250</v>
      </c>
      <c r="B342" s="54" t="s">
        <v>250</v>
      </c>
      <c r="C342" s="15">
        <v>34</v>
      </c>
      <c r="D342" s="15">
        <v>29.33</v>
      </c>
      <c r="E342" s="15">
        <v>28</v>
      </c>
      <c r="F342" s="15">
        <v>28</v>
      </c>
      <c r="G342" s="15">
        <v>29</v>
      </c>
      <c r="H342" s="15">
        <v>33</v>
      </c>
      <c r="I342" s="15">
        <v>32</v>
      </c>
      <c r="J342" s="15">
        <v>33.433</v>
      </c>
      <c r="K342" s="15">
        <v>34.000999999999998</v>
      </c>
      <c r="L342" s="15">
        <v>35.549999999999997</v>
      </c>
      <c r="M342" s="15">
        <v>36</v>
      </c>
      <c r="N342" s="15">
        <v>38.6</v>
      </c>
      <c r="O342" s="15">
        <v>41.7</v>
      </c>
      <c r="P342" s="15">
        <v>45.7</v>
      </c>
      <c r="Q342" s="15">
        <v>53.3</v>
      </c>
      <c r="R342" s="15">
        <v>50</v>
      </c>
      <c r="S342" s="15">
        <v>48</v>
      </c>
      <c r="T342" s="15">
        <v>46.3</v>
      </c>
      <c r="U342" s="15">
        <v>43.1</v>
      </c>
      <c r="V342" s="15">
        <v>42.9</v>
      </c>
      <c r="W342" s="15">
        <v>44.5</v>
      </c>
      <c r="X342" s="32">
        <v>45.1</v>
      </c>
      <c r="Y342" s="15">
        <v>44.9</v>
      </c>
      <c r="Z342" s="15">
        <v>44.7</v>
      </c>
      <c r="AA342" s="15">
        <v>37.698999999999998</v>
      </c>
      <c r="AB342" s="15">
        <v>44.311</v>
      </c>
      <c r="AD342" s="54">
        <v>44.311</v>
      </c>
      <c r="AF342" s="27">
        <v>6.6120000000000019</v>
      </c>
      <c r="AG342" s="58">
        <v>0.17538926761983081</v>
      </c>
    </row>
    <row r="343" spans="1:33" s="37" customFormat="1" x14ac:dyDescent="0.25">
      <c r="A343" s="103" t="s">
        <v>11</v>
      </c>
      <c r="B343" s="54" t="e">
        <v>#N/A</v>
      </c>
      <c r="C343" s="36"/>
      <c r="D343" s="36"/>
      <c r="E343" s="36"/>
      <c r="F343" s="36"/>
      <c r="G343" s="36"/>
      <c r="H343" s="36"/>
      <c r="I343" s="36"/>
      <c r="J343" s="36"/>
      <c r="K343" s="36"/>
      <c r="L343" s="36"/>
      <c r="M343" s="36"/>
      <c r="N343" s="36"/>
      <c r="O343" s="36"/>
      <c r="P343" s="36">
        <v>0</v>
      </c>
      <c r="Q343" s="36">
        <v>0.4</v>
      </c>
      <c r="R343" s="36">
        <v>0.3</v>
      </c>
      <c r="S343" s="36">
        <v>0.4</v>
      </c>
      <c r="T343" s="36" t="s">
        <v>523</v>
      </c>
      <c r="U343" s="36" t="s">
        <v>523</v>
      </c>
      <c r="V343" s="36" t="s">
        <v>523</v>
      </c>
      <c r="W343" s="36" t="s">
        <v>523</v>
      </c>
      <c r="X343" s="36" t="s">
        <v>523</v>
      </c>
      <c r="Y343" s="36" t="s">
        <v>523</v>
      </c>
      <c r="Z343" s="36"/>
      <c r="AA343" s="36" t="s">
        <v>523</v>
      </c>
      <c r="AB343" s="15"/>
      <c r="AC343" s="54"/>
      <c r="AD343" s="54"/>
      <c r="AF343" s="27"/>
      <c r="AG343" s="58"/>
    </row>
    <row r="344" spans="1:33" x14ac:dyDescent="0.25">
      <c r="A344" s="54" t="s">
        <v>298</v>
      </c>
      <c r="B344" s="54" t="s">
        <v>297</v>
      </c>
      <c r="C344" s="15"/>
      <c r="D344" s="15"/>
      <c r="E344" s="15"/>
      <c r="F344" s="15">
        <v>0</v>
      </c>
      <c r="G344" s="15">
        <v>2</v>
      </c>
      <c r="H344" s="15">
        <v>2</v>
      </c>
      <c r="I344" s="15">
        <v>2</v>
      </c>
      <c r="J344" s="15">
        <v>2.2109999999999999</v>
      </c>
      <c r="K344" s="15">
        <v>0</v>
      </c>
      <c r="L344" s="15">
        <v>0</v>
      </c>
      <c r="M344" s="15">
        <v>0</v>
      </c>
      <c r="N344" s="15">
        <v>2.4</v>
      </c>
      <c r="O344" s="15">
        <v>2.5</v>
      </c>
      <c r="P344" s="15">
        <v>2.9</v>
      </c>
      <c r="Q344" s="15">
        <v>3.8</v>
      </c>
      <c r="R344" s="15">
        <v>2.9</v>
      </c>
      <c r="S344" s="15">
        <v>3.3</v>
      </c>
      <c r="T344" s="15">
        <v>3.4</v>
      </c>
      <c r="U344" s="15">
        <v>3.1</v>
      </c>
      <c r="V344" s="15">
        <v>3.34</v>
      </c>
      <c r="W344" s="15">
        <v>3.7</v>
      </c>
      <c r="X344" s="15">
        <v>3.6869999999999998</v>
      </c>
      <c r="Y344" s="15">
        <v>3.7309999999999999</v>
      </c>
      <c r="Z344" s="15">
        <v>3.85</v>
      </c>
      <c r="AA344" s="15">
        <v>3.7320000000000002</v>
      </c>
      <c r="AB344" s="15">
        <v>4.3369999999999997</v>
      </c>
      <c r="AD344" s="54">
        <v>4.3369999999999997</v>
      </c>
      <c r="AF344" s="27">
        <v>0.60499999999999954</v>
      </c>
      <c r="AG344" s="58">
        <v>0.16211146838156471</v>
      </c>
    </row>
    <row r="345" spans="1:33" x14ac:dyDescent="0.25">
      <c r="A345" s="54" t="s">
        <v>512</v>
      </c>
      <c r="B345" s="54" t="s">
        <v>251</v>
      </c>
      <c r="C345" s="15">
        <v>112</v>
      </c>
      <c r="D345" s="15">
        <v>102.86</v>
      </c>
      <c r="E345" s="15">
        <v>108</v>
      </c>
      <c r="F345" s="15">
        <v>108</v>
      </c>
      <c r="G345" s="15">
        <v>96</v>
      </c>
      <c r="H345" s="15">
        <v>113.136</v>
      </c>
      <c r="I345" s="15">
        <v>120</v>
      </c>
      <c r="J345" s="15">
        <v>134</v>
      </c>
      <c r="K345" s="15">
        <v>133</v>
      </c>
      <c r="L345" s="15">
        <v>145.84200000000001</v>
      </c>
      <c r="M345" s="15">
        <v>141.5</v>
      </c>
      <c r="N345" s="15">
        <v>113</v>
      </c>
      <c r="O345" s="15">
        <v>108</v>
      </c>
      <c r="P345" s="15">
        <v>113.4</v>
      </c>
      <c r="Q345" s="15">
        <v>132</v>
      </c>
      <c r="R345" s="15">
        <v>103.2</v>
      </c>
      <c r="S345" s="15">
        <v>158</v>
      </c>
      <c r="T345" s="15">
        <v>149.69999999999999</v>
      </c>
      <c r="U345" s="15">
        <v>137.43</v>
      </c>
      <c r="V345" s="15">
        <v>135.5</v>
      </c>
      <c r="W345" s="15">
        <v>148.6</v>
      </c>
      <c r="X345" s="15">
        <v>147.9</v>
      </c>
      <c r="Y345" s="15">
        <v>146.04</v>
      </c>
      <c r="Z345" s="15">
        <v>143.65</v>
      </c>
      <c r="AA345" s="15">
        <v>128.893415</v>
      </c>
      <c r="AB345" s="15">
        <v>151.525215</v>
      </c>
      <c r="AD345" s="54">
        <v>151.525215</v>
      </c>
      <c r="AF345" s="27">
        <v>22.631799999999998</v>
      </c>
      <c r="AG345" s="58">
        <v>0.17558538580112876</v>
      </c>
    </row>
    <row r="346" spans="1:33" x14ac:dyDescent="0.25">
      <c r="A346" s="54" t="s">
        <v>340</v>
      </c>
      <c r="B346" s="54" t="s">
        <v>338</v>
      </c>
      <c r="C346" s="15"/>
      <c r="D346" s="15"/>
      <c r="E346" s="15"/>
      <c r="F346" s="15"/>
      <c r="G346" s="15"/>
      <c r="H346" s="15"/>
      <c r="I346" s="15"/>
      <c r="J346" s="15"/>
      <c r="K346" s="15"/>
      <c r="L346" s="15">
        <v>0</v>
      </c>
      <c r="M346" s="15">
        <v>36.164999999999999</v>
      </c>
      <c r="N346" s="15">
        <v>37.6</v>
      </c>
      <c r="O346" s="15">
        <v>36.9</v>
      </c>
      <c r="P346" s="15">
        <v>38.299999999999997</v>
      </c>
      <c r="Q346" s="15"/>
      <c r="R346" s="15"/>
      <c r="S346" s="15" t="s">
        <v>523</v>
      </c>
      <c r="T346" s="15">
        <v>28.94</v>
      </c>
      <c r="U346" s="15">
        <v>27.2</v>
      </c>
      <c r="V346" s="15">
        <v>27.1</v>
      </c>
      <c r="W346" s="15">
        <v>28.04</v>
      </c>
      <c r="X346" s="15">
        <v>27.7</v>
      </c>
      <c r="Y346" s="15">
        <v>27.100999999999999</v>
      </c>
      <c r="Z346" s="15">
        <v>25.696000000000002</v>
      </c>
      <c r="AA346" s="15">
        <v>23.995000000000001</v>
      </c>
      <c r="AB346" s="15">
        <v>28.356999999999999</v>
      </c>
      <c r="AD346" s="54">
        <v>28.356999999999999</v>
      </c>
      <c r="AF346" s="27">
        <v>4.3619999999999983</v>
      </c>
      <c r="AG346" s="58">
        <v>0.18178787247343189</v>
      </c>
    </row>
    <row r="347" spans="1:33" x14ac:dyDescent="0.25">
      <c r="A347" s="54" t="s">
        <v>528</v>
      </c>
      <c r="B347" s="54" t="s">
        <v>299</v>
      </c>
      <c r="C347" s="15"/>
      <c r="D347" s="15"/>
      <c r="E347" s="15"/>
      <c r="F347" s="15"/>
      <c r="G347" s="15"/>
      <c r="H347" s="15"/>
      <c r="I347" s="15"/>
      <c r="J347" s="15"/>
      <c r="K347" s="15"/>
      <c r="L347" s="15"/>
      <c r="M347" s="15"/>
      <c r="N347" s="15"/>
      <c r="O347" s="15"/>
      <c r="P347" s="15"/>
      <c r="Q347" s="15"/>
      <c r="R347" s="15"/>
      <c r="S347" s="15"/>
      <c r="T347" s="15">
        <v>3.2</v>
      </c>
      <c r="U347" s="15">
        <v>3.0085999999999999</v>
      </c>
      <c r="V347" s="15">
        <v>3.0339999999999998</v>
      </c>
      <c r="W347" s="15">
        <v>3.089</v>
      </c>
      <c r="X347" s="15">
        <v>3.0710000000000002</v>
      </c>
      <c r="Y347" s="15">
        <v>3.149</v>
      </c>
      <c r="Z347" s="15">
        <v>3.0680000000000001</v>
      </c>
      <c r="AA347" s="15">
        <v>2.5590000000000002</v>
      </c>
      <c r="AB347" s="15">
        <v>2.9140000000000001</v>
      </c>
      <c r="AD347" s="54">
        <v>2.9140000000000001</v>
      </c>
      <c r="AF347" s="27">
        <v>0.35499999999999998</v>
      </c>
      <c r="AG347" s="58">
        <v>0.13872606486908948</v>
      </c>
    </row>
    <row r="348" spans="1:33" x14ac:dyDescent="0.25">
      <c r="A348" s="54" t="s">
        <v>253</v>
      </c>
      <c r="B348" s="54" t="s">
        <v>253</v>
      </c>
      <c r="C348" s="15">
        <v>228</v>
      </c>
      <c r="D348" s="15">
        <v>200.03</v>
      </c>
      <c r="E348" s="15">
        <v>215</v>
      </c>
      <c r="F348" s="15">
        <v>207</v>
      </c>
      <c r="G348" s="15">
        <v>199</v>
      </c>
      <c r="H348" s="15">
        <v>222.358</v>
      </c>
      <c r="I348" s="15">
        <v>221</v>
      </c>
      <c r="J348" s="15">
        <v>232.91</v>
      </c>
      <c r="K348" s="15">
        <v>222.99100000000001</v>
      </c>
      <c r="L348" s="15">
        <v>208.44800000000001</v>
      </c>
      <c r="M348" s="15">
        <v>229</v>
      </c>
      <c r="N348" s="15">
        <v>229.1</v>
      </c>
      <c r="O348" s="15">
        <v>229.4</v>
      </c>
      <c r="P348" s="15">
        <v>239</v>
      </c>
      <c r="Q348" s="15">
        <v>264.3</v>
      </c>
      <c r="R348" s="15">
        <v>203.041</v>
      </c>
      <c r="S348" s="15">
        <v>232</v>
      </c>
      <c r="T348" s="15">
        <v>223.4</v>
      </c>
      <c r="U348" s="15">
        <v>213.6</v>
      </c>
      <c r="V348" s="15">
        <v>215.2</v>
      </c>
      <c r="W348" s="15">
        <v>228.3</v>
      </c>
      <c r="X348" s="15">
        <v>228</v>
      </c>
      <c r="Y348" s="15">
        <v>215</v>
      </c>
      <c r="Z348" s="15">
        <v>224.6</v>
      </c>
      <c r="AA348" s="15">
        <v>198.3</v>
      </c>
      <c r="AB348" s="15">
        <v>227.2</v>
      </c>
      <c r="AD348" s="54">
        <v>227.2</v>
      </c>
      <c r="AF348" s="27">
        <v>28.899999999999977</v>
      </c>
      <c r="AG348" s="58">
        <v>0.14573877962682791</v>
      </c>
    </row>
    <row r="349" spans="1:33" x14ac:dyDescent="0.25">
      <c r="A349" s="54" t="s">
        <v>373</v>
      </c>
      <c r="B349" s="54" t="s">
        <v>373</v>
      </c>
      <c r="C349" s="15">
        <v>0</v>
      </c>
      <c r="D349" s="15">
        <v>32.6</v>
      </c>
      <c r="E349" s="15">
        <v>33</v>
      </c>
      <c r="F349" s="15">
        <v>33</v>
      </c>
      <c r="G349" s="15">
        <v>38</v>
      </c>
      <c r="H349" s="15">
        <v>46.9</v>
      </c>
      <c r="I349" s="15">
        <v>46.722999999999999</v>
      </c>
      <c r="J349" s="15">
        <v>42.805999999999997</v>
      </c>
      <c r="K349" s="15">
        <v>44.043999999999997</v>
      </c>
      <c r="L349" s="15">
        <v>42.414999999999999</v>
      </c>
      <c r="M349" s="15">
        <v>42.414999999999999</v>
      </c>
      <c r="N349" s="15">
        <v>44.533999999999999</v>
      </c>
      <c r="O349" s="15">
        <v>43.9</v>
      </c>
      <c r="P349" s="15">
        <v>47.2</v>
      </c>
      <c r="Q349" s="15">
        <v>52.8</v>
      </c>
      <c r="R349" s="15">
        <v>45.9</v>
      </c>
      <c r="S349" s="15">
        <v>48</v>
      </c>
      <c r="T349" s="15">
        <v>46.5</v>
      </c>
      <c r="U349" s="15">
        <v>43.6</v>
      </c>
      <c r="V349" s="15">
        <v>46.5</v>
      </c>
      <c r="W349" s="15">
        <v>48.2</v>
      </c>
      <c r="X349" s="15">
        <v>48.1</v>
      </c>
      <c r="Y349" s="15">
        <v>47.3</v>
      </c>
      <c r="Z349" s="15">
        <v>46.1</v>
      </c>
      <c r="AA349" s="15">
        <v>43.3</v>
      </c>
      <c r="AB349" s="15">
        <v>49.1</v>
      </c>
      <c r="AD349" s="54">
        <v>49.1</v>
      </c>
      <c r="AF349" s="27">
        <v>5.8000000000000043</v>
      </c>
      <c r="AG349" s="58">
        <v>0.13394919168591235</v>
      </c>
    </row>
    <row r="350" spans="1:33" x14ac:dyDescent="0.25">
      <c r="A350" s="54" t="s">
        <v>232</v>
      </c>
      <c r="B350" s="54" t="s">
        <v>228</v>
      </c>
      <c r="C350" s="15">
        <v>2</v>
      </c>
      <c r="D350" s="15">
        <v>2.44</v>
      </c>
      <c r="E350" s="15">
        <v>3</v>
      </c>
      <c r="F350" s="15">
        <v>2</v>
      </c>
      <c r="G350" s="29">
        <v>2</v>
      </c>
      <c r="H350" s="15">
        <v>2</v>
      </c>
      <c r="I350" s="15">
        <v>2</v>
      </c>
      <c r="J350" s="15">
        <v>2</v>
      </c>
      <c r="K350" s="15">
        <v>2.3555999999999999</v>
      </c>
      <c r="L350" s="15">
        <v>2.1349999999999998</v>
      </c>
      <c r="M350" s="29">
        <v>2.1233333333333331</v>
      </c>
      <c r="N350" s="29">
        <v>2.1116666666666668</v>
      </c>
      <c r="O350" s="15">
        <v>2.1</v>
      </c>
      <c r="P350" s="15">
        <v>2.1</v>
      </c>
      <c r="Q350" s="15">
        <v>2.5</v>
      </c>
      <c r="R350" s="15">
        <v>2.02</v>
      </c>
      <c r="S350" s="15">
        <v>2.02</v>
      </c>
      <c r="T350" s="15">
        <v>1.98</v>
      </c>
      <c r="U350" s="15">
        <v>1.94</v>
      </c>
      <c r="V350" s="15">
        <v>1.84</v>
      </c>
      <c r="W350" s="15">
        <v>1.85</v>
      </c>
      <c r="X350" s="15">
        <v>1.9390000000000001</v>
      </c>
      <c r="Y350" s="15">
        <v>2.09</v>
      </c>
      <c r="Z350" s="15">
        <v>2.0699999999999998</v>
      </c>
      <c r="AA350" s="15">
        <v>1.77</v>
      </c>
      <c r="AB350" s="15">
        <v>2.0699999999999998</v>
      </c>
      <c r="AD350" s="54">
        <v>2.0699999999999998</v>
      </c>
      <c r="AF350" s="27">
        <v>0.29999999999999982</v>
      </c>
      <c r="AG350" s="58">
        <v>0.16949152542372872</v>
      </c>
    </row>
    <row r="351" spans="1:33" x14ac:dyDescent="0.25">
      <c r="A351" s="59" t="s">
        <v>411</v>
      </c>
      <c r="B351" s="54" t="e">
        <v>#N/A</v>
      </c>
      <c r="C351" s="15"/>
      <c r="D351" s="15"/>
      <c r="E351" s="15"/>
      <c r="F351" s="15"/>
      <c r="G351" s="15"/>
      <c r="H351" s="15"/>
      <c r="I351" s="15"/>
      <c r="J351" s="15">
        <v>0</v>
      </c>
      <c r="K351" s="15">
        <v>0</v>
      </c>
      <c r="L351" s="15">
        <v>2.2639999999999998</v>
      </c>
      <c r="M351" s="15">
        <v>0</v>
      </c>
      <c r="N351" s="15">
        <v>0</v>
      </c>
      <c r="O351" s="15"/>
      <c r="P351" s="15"/>
      <c r="Q351" s="15"/>
      <c r="R351" s="15"/>
      <c r="S351" s="15" t="s">
        <v>523</v>
      </c>
      <c r="T351" s="15" t="s">
        <v>523</v>
      </c>
      <c r="U351" s="15" t="s">
        <v>523</v>
      </c>
      <c r="V351" s="15" t="s">
        <v>523</v>
      </c>
      <c r="W351" s="15" t="s">
        <v>523</v>
      </c>
      <c r="X351" s="15" t="s">
        <v>523</v>
      </c>
      <c r="Y351" s="15" t="s">
        <v>523</v>
      </c>
      <c r="Z351" s="15">
        <v>0</v>
      </c>
      <c r="AA351" s="15" t="s">
        <v>523</v>
      </c>
      <c r="AB351" s="15"/>
      <c r="AF351" s="27"/>
      <c r="AG351" s="58"/>
    </row>
    <row r="352" spans="1:33" s="45" customFormat="1" x14ac:dyDescent="0.25">
      <c r="A352" s="59" t="s">
        <v>242</v>
      </c>
      <c r="B352" s="54" t="s">
        <v>242</v>
      </c>
      <c r="C352" s="38"/>
      <c r="D352" s="38"/>
      <c r="E352" s="38"/>
      <c r="F352" s="38"/>
      <c r="G352" s="38"/>
      <c r="H352" s="38"/>
      <c r="I352" s="38"/>
      <c r="J352" s="38">
        <v>0</v>
      </c>
      <c r="K352" s="38">
        <v>19.154</v>
      </c>
      <c r="L352" s="38">
        <v>22.045999999999999</v>
      </c>
      <c r="M352" s="38">
        <v>22.777000000000001</v>
      </c>
      <c r="N352" s="38">
        <v>18.600000000000001</v>
      </c>
      <c r="O352" s="38">
        <v>18.600000000000001</v>
      </c>
      <c r="P352" s="38">
        <v>26.86</v>
      </c>
      <c r="Q352" s="38">
        <v>32.362000000000002</v>
      </c>
      <c r="R352" s="38">
        <v>25.257000000000001</v>
      </c>
      <c r="S352" s="38">
        <v>26</v>
      </c>
      <c r="T352" s="38">
        <v>25.7</v>
      </c>
      <c r="U352" s="38">
        <v>22.5</v>
      </c>
      <c r="V352" s="38">
        <v>24.1</v>
      </c>
      <c r="W352" s="38">
        <v>26.3</v>
      </c>
      <c r="X352" s="38">
        <v>26.5</v>
      </c>
      <c r="Y352" s="38">
        <v>26</v>
      </c>
      <c r="Z352" s="38">
        <v>24.7</v>
      </c>
      <c r="AA352" s="32">
        <v>23.937000000000001</v>
      </c>
      <c r="AB352" s="15">
        <v>27.2</v>
      </c>
      <c r="AC352" s="54"/>
      <c r="AD352" s="54">
        <v>27.2</v>
      </c>
      <c r="AF352" s="27">
        <v>3.2629999999999981</v>
      </c>
      <c r="AG352" s="58">
        <v>0.13631616326189572</v>
      </c>
    </row>
    <row r="353" spans="1:33" x14ac:dyDescent="0.25">
      <c r="A353" s="54" t="s">
        <v>254</v>
      </c>
      <c r="B353" s="54" t="s">
        <v>254</v>
      </c>
      <c r="C353" s="15">
        <v>14</v>
      </c>
      <c r="D353" s="15">
        <v>13.36</v>
      </c>
      <c r="E353" s="15">
        <v>14</v>
      </c>
      <c r="F353" s="15">
        <v>14</v>
      </c>
      <c r="G353" s="15">
        <v>21</v>
      </c>
      <c r="H353" s="15">
        <v>41.680999999999997</v>
      </c>
      <c r="I353" s="15">
        <v>41.680999999999997</v>
      </c>
      <c r="J353" s="15">
        <v>60.69</v>
      </c>
      <c r="K353" s="15">
        <v>60.32</v>
      </c>
      <c r="L353" s="15">
        <v>59.423000000000002</v>
      </c>
      <c r="M353" s="15">
        <v>59.604999999999997</v>
      </c>
      <c r="N353" s="15">
        <v>66.218999999999994</v>
      </c>
      <c r="O353" s="15">
        <v>69.724000000000004</v>
      </c>
      <c r="P353" s="15">
        <v>80.304000000000002</v>
      </c>
      <c r="Q353" s="15">
        <v>93.975999999999999</v>
      </c>
      <c r="R353" s="15">
        <v>88.811999999999998</v>
      </c>
      <c r="S353" s="15">
        <v>86</v>
      </c>
      <c r="T353" s="15">
        <v>86.2</v>
      </c>
      <c r="U353" s="15">
        <v>84.94</v>
      </c>
      <c r="V353" s="15">
        <v>83.7</v>
      </c>
      <c r="W353" s="15">
        <v>90.2</v>
      </c>
      <c r="X353" s="15">
        <v>88.8</v>
      </c>
      <c r="Y353" s="15">
        <v>88.4</v>
      </c>
      <c r="Z353" s="15">
        <v>87.8</v>
      </c>
      <c r="AA353" s="15">
        <v>84.9</v>
      </c>
      <c r="AB353" s="15">
        <v>92.7</v>
      </c>
      <c r="AD353" s="54">
        <v>92.7</v>
      </c>
      <c r="AF353" s="27">
        <v>7.7999999999999972</v>
      </c>
      <c r="AG353" s="58">
        <v>9.1872791519434588E-2</v>
      </c>
    </row>
    <row r="354" spans="1:33" x14ac:dyDescent="0.25">
      <c r="A354" s="54" t="s">
        <v>259</v>
      </c>
      <c r="B354" s="54" t="s">
        <v>259</v>
      </c>
      <c r="C354" s="15">
        <v>265</v>
      </c>
      <c r="D354" s="15">
        <v>263.64999999999998</v>
      </c>
      <c r="E354" s="15">
        <v>284</v>
      </c>
      <c r="F354" s="15">
        <v>262</v>
      </c>
      <c r="G354" s="15">
        <v>262</v>
      </c>
      <c r="H354" s="15">
        <v>293.10000000000002</v>
      </c>
      <c r="I354" s="15">
        <v>283</v>
      </c>
      <c r="J354" s="15">
        <v>270.35700000000003</v>
      </c>
      <c r="K354" s="15">
        <v>273.55040000000002</v>
      </c>
      <c r="L354" s="15">
        <v>260.4803</v>
      </c>
      <c r="M354" s="15">
        <v>282.55200000000002</v>
      </c>
      <c r="N354" s="15">
        <v>283.97399999999999</v>
      </c>
      <c r="O354" s="15">
        <v>291.745</v>
      </c>
      <c r="P354" s="15">
        <v>302.68599999999998</v>
      </c>
      <c r="Q354" s="15">
        <v>347.57499999999999</v>
      </c>
      <c r="R354" s="15">
        <v>296.21100000000001</v>
      </c>
      <c r="S354" s="15">
        <v>341</v>
      </c>
      <c r="T354" s="15">
        <v>316.14100000000002</v>
      </c>
      <c r="U354" s="15">
        <v>304.428</v>
      </c>
      <c r="V354" s="15">
        <v>293.30099999999999</v>
      </c>
      <c r="W354" s="15">
        <v>322.60000000000002</v>
      </c>
      <c r="X354" s="15">
        <v>324.74</v>
      </c>
      <c r="Y354" s="15">
        <v>323.15499999999997</v>
      </c>
      <c r="Z354" s="15">
        <v>352.221</v>
      </c>
      <c r="AA354" s="15">
        <v>312.03300000000002</v>
      </c>
      <c r="AB354" s="15">
        <v>358.8981</v>
      </c>
      <c r="AD354" s="54">
        <v>358.8981</v>
      </c>
      <c r="AF354" s="27">
        <v>46.865099999999984</v>
      </c>
      <c r="AG354" s="58">
        <v>0.15019276807260765</v>
      </c>
    </row>
    <row r="355" spans="1:33" x14ac:dyDescent="0.25">
      <c r="A355" s="59" t="s">
        <v>327</v>
      </c>
      <c r="B355" s="54" t="s">
        <v>326</v>
      </c>
      <c r="C355" s="15">
        <v>12</v>
      </c>
      <c r="D355" s="15">
        <v>11.9</v>
      </c>
      <c r="E355" s="15">
        <v>12</v>
      </c>
      <c r="F355" s="15">
        <v>12</v>
      </c>
      <c r="G355" s="15">
        <v>11</v>
      </c>
      <c r="H355" s="15">
        <v>14</v>
      </c>
      <c r="I355" s="15">
        <v>15</v>
      </c>
      <c r="J355" s="15">
        <v>15</v>
      </c>
      <c r="K355" s="15">
        <v>14.105</v>
      </c>
      <c r="L355" s="15">
        <v>15.047000000000001</v>
      </c>
      <c r="M355" s="15">
        <v>14.1</v>
      </c>
      <c r="N355" s="15">
        <v>14.8</v>
      </c>
      <c r="O355" s="15">
        <v>15.8</v>
      </c>
      <c r="P355" s="15">
        <v>17.8</v>
      </c>
      <c r="Q355" s="15">
        <v>21.8</v>
      </c>
      <c r="R355" s="15">
        <v>19.5</v>
      </c>
      <c r="S355" s="15">
        <v>22</v>
      </c>
      <c r="T355" s="15">
        <v>22</v>
      </c>
      <c r="U355" s="15">
        <v>19</v>
      </c>
      <c r="V355" s="15">
        <v>19.687999999999999</v>
      </c>
      <c r="W355" s="15">
        <v>21.585999999999999</v>
      </c>
      <c r="X355" s="15">
        <v>21.738</v>
      </c>
      <c r="Y355" s="15">
        <v>22.716999999999999</v>
      </c>
      <c r="Z355" s="15">
        <v>21.449000000000002</v>
      </c>
      <c r="AA355" s="15">
        <v>21.683</v>
      </c>
      <c r="AB355" s="15">
        <v>29.06</v>
      </c>
      <c r="AD355" s="54">
        <v>29.06</v>
      </c>
      <c r="AF355" s="27">
        <v>7.3769999999999989</v>
      </c>
      <c r="AG355" s="58">
        <v>0.34022044919983391</v>
      </c>
    </row>
    <row r="356" spans="1:33" s="45" customFormat="1" x14ac:dyDescent="0.25">
      <c r="A356" s="59" t="s">
        <v>55</v>
      </c>
      <c r="B356" s="54" t="s">
        <v>55</v>
      </c>
      <c r="C356" s="38">
        <v>14</v>
      </c>
      <c r="D356" s="38">
        <v>12.02</v>
      </c>
      <c r="E356" s="38">
        <v>11</v>
      </c>
      <c r="F356" s="38">
        <v>11</v>
      </c>
      <c r="G356" s="38">
        <v>10</v>
      </c>
      <c r="H356" s="38">
        <v>11</v>
      </c>
      <c r="I356" s="38">
        <v>12.307</v>
      </c>
      <c r="J356" s="38">
        <v>6</v>
      </c>
      <c r="K356" s="38">
        <v>10.971755298741058</v>
      </c>
      <c r="L356" s="38">
        <v>15.925510597482118</v>
      </c>
      <c r="M356" s="38">
        <v>13.273999999999999</v>
      </c>
      <c r="N356" s="38">
        <v>14.7</v>
      </c>
      <c r="O356" s="38">
        <v>13.2</v>
      </c>
      <c r="P356" s="38">
        <v>14</v>
      </c>
      <c r="Q356" s="38">
        <v>16.3</v>
      </c>
      <c r="R356" s="38">
        <v>12.89</v>
      </c>
      <c r="S356" s="38">
        <v>15.26</v>
      </c>
      <c r="T356" s="38">
        <v>14.3</v>
      </c>
      <c r="U356" s="29">
        <v>14.100000000000001</v>
      </c>
      <c r="V356" s="38">
        <v>13.9</v>
      </c>
      <c r="W356" s="38">
        <v>14</v>
      </c>
      <c r="X356" s="38">
        <v>14.2</v>
      </c>
      <c r="Y356" s="38">
        <v>14.8</v>
      </c>
      <c r="Z356" s="38">
        <v>14.4</v>
      </c>
      <c r="AA356" s="32">
        <v>13.34</v>
      </c>
      <c r="AB356" s="15">
        <v>14.648</v>
      </c>
      <c r="AC356" s="54"/>
      <c r="AD356" s="54">
        <v>14.648</v>
      </c>
      <c r="AF356" s="27">
        <v>1.3079999999999998</v>
      </c>
      <c r="AG356" s="58">
        <v>9.8050974512743611E-2</v>
      </c>
    </row>
    <row r="357" spans="1:33" x14ac:dyDescent="0.25">
      <c r="A357" s="54" t="s">
        <v>142</v>
      </c>
      <c r="B357" s="54" t="s">
        <v>165</v>
      </c>
      <c r="C357" s="15">
        <v>27</v>
      </c>
      <c r="D357" s="15">
        <v>23.5</v>
      </c>
      <c r="E357" s="15">
        <v>24</v>
      </c>
      <c r="F357" s="15">
        <v>23</v>
      </c>
      <c r="G357" s="15">
        <v>22</v>
      </c>
      <c r="H357" s="15">
        <v>25</v>
      </c>
      <c r="I357" s="15">
        <v>24</v>
      </c>
      <c r="J357" s="15">
        <v>27</v>
      </c>
      <c r="K357" s="15">
        <v>26.303000000000001</v>
      </c>
      <c r="L357" s="15">
        <v>29.640999999999998</v>
      </c>
      <c r="M357" s="15">
        <v>30</v>
      </c>
      <c r="N357" s="15">
        <v>45.241</v>
      </c>
      <c r="O357" s="15">
        <v>42.962000000000003</v>
      </c>
      <c r="P357" s="15">
        <v>50.911000000000001</v>
      </c>
      <c r="Q357" s="15">
        <v>59.798000000000002</v>
      </c>
      <c r="R357" s="15">
        <v>47.7</v>
      </c>
      <c r="S357" s="15">
        <v>53</v>
      </c>
      <c r="T357" s="15">
        <v>51.6</v>
      </c>
      <c r="U357" s="15">
        <v>43.2</v>
      </c>
      <c r="V357" s="15">
        <v>43.6</v>
      </c>
      <c r="W357" s="15">
        <v>48.9</v>
      </c>
      <c r="X357" s="15">
        <v>46.6</v>
      </c>
      <c r="Y357" s="15">
        <v>47.3</v>
      </c>
      <c r="Z357" s="15">
        <v>46.1</v>
      </c>
      <c r="AA357" s="15">
        <v>40.5</v>
      </c>
      <c r="AB357" s="29">
        <v>46</v>
      </c>
      <c r="AD357" s="54" t="e">
        <v>#N/A</v>
      </c>
      <c r="AF357" s="27">
        <v>5.5</v>
      </c>
      <c r="AG357" s="58">
        <v>0.13580246913580246</v>
      </c>
    </row>
    <row r="358" spans="1:33" s="86" customFormat="1" x14ac:dyDescent="0.25">
      <c r="A358" s="109" t="s">
        <v>12</v>
      </c>
      <c r="B358" s="54" t="e">
        <v>#N/A</v>
      </c>
      <c r="C358" s="85"/>
      <c r="D358" s="85"/>
      <c r="E358" s="85"/>
      <c r="F358" s="85"/>
      <c r="G358" s="85"/>
      <c r="H358" s="85"/>
      <c r="I358" s="85"/>
      <c r="J358" s="85"/>
      <c r="K358" s="85"/>
      <c r="L358" s="85"/>
      <c r="M358" s="85"/>
      <c r="N358" s="85"/>
      <c r="O358" s="85">
        <v>0</v>
      </c>
      <c r="P358" s="85">
        <v>0</v>
      </c>
      <c r="Q358" s="85">
        <v>0.2</v>
      </c>
      <c r="R358" s="85">
        <v>0.2</v>
      </c>
      <c r="S358" s="85">
        <v>0.2</v>
      </c>
      <c r="T358" s="85" t="s">
        <v>523</v>
      </c>
      <c r="U358" s="85" t="s">
        <v>523</v>
      </c>
      <c r="V358" s="85" t="s">
        <v>523</v>
      </c>
      <c r="W358" s="85" t="s">
        <v>523</v>
      </c>
      <c r="X358" s="85" t="s">
        <v>523</v>
      </c>
      <c r="Y358" s="85" t="s">
        <v>523</v>
      </c>
      <c r="Z358" s="85"/>
      <c r="AA358" s="85" t="s">
        <v>523</v>
      </c>
      <c r="AB358" s="93"/>
      <c r="AC358" s="91"/>
      <c r="AD358" s="91"/>
      <c r="AF358" s="94"/>
      <c r="AG358" s="95"/>
    </row>
    <row r="359" spans="1:33" x14ac:dyDescent="0.25">
      <c r="A359" s="54" t="s">
        <v>274</v>
      </c>
      <c r="B359" s="54" t="s">
        <v>273</v>
      </c>
      <c r="C359" s="15"/>
      <c r="D359" s="15"/>
      <c r="E359" s="15"/>
      <c r="F359" s="15"/>
      <c r="G359" s="15"/>
      <c r="H359" s="15"/>
      <c r="I359" s="15"/>
      <c r="J359" s="15"/>
      <c r="K359" s="15"/>
      <c r="L359" s="15">
        <v>0</v>
      </c>
      <c r="M359" s="15">
        <v>7.8</v>
      </c>
      <c r="N359" s="15">
        <v>7.4</v>
      </c>
      <c r="O359" s="15">
        <v>7.4</v>
      </c>
      <c r="P359" s="15">
        <v>7.9</v>
      </c>
      <c r="Q359" s="15">
        <v>7.9</v>
      </c>
      <c r="R359" s="15">
        <v>9</v>
      </c>
      <c r="S359" s="15">
        <v>8.48</v>
      </c>
      <c r="T359" s="15">
        <v>8.5129999999999999</v>
      </c>
      <c r="U359" s="15">
        <v>7.9370000000000003</v>
      </c>
      <c r="V359" s="15">
        <v>8.7810000000000006</v>
      </c>
      <c r="W359" s="15">
        <v>9.5824020000000001</v>
      </c>
      <c r="X359" s="15">
        <v>9.8672079999999998</v>
      </c>
      <c r="Y359" s="15">
        <v>9.7629999999999999</v>
      </c>
      <c r="Z359" s="15">
        <v>9.5350000000000001</v>
      </c>
      <c r="AA359" s="15">
        <v>9.2460000000000004</v>
      </c>
      <c r="AB359" s="15">
        <v>10.762233999999999</v>
      </c>
      <c r="AD359" s="54">
        <v>10.762233999999999</v>
      </c>
      <c r="AF359" s="27">
        <v>1.516233999999999</v>
      </c>
      <c r="AG359" s="58">
        <v>0.16398810296344354</v>
      </c>
    </row>
    <row r="360" spans="1:33" x14ac:dyDescent="0.25">
      <c r="A360" s="54" t="s">
        <v>181</v>
      </c>
      <c r="B360" s="54" t="s">
        <v>181</v>
      </c>
      <c r="C360" s="15"/>
      <c r="D360" s="15"/>
      <c r="E360" s="15"/>
      <c r="F360" s="15"/>
      <c r="G360" s="15"/>
      <c r="H360" s="15"/>
      <c r="I360" s="15"/>
      <c r="J360" s="15"/>
      <c r="K360" s="15"/>
      <c r="L360" s="15">
        <v>0</v>
      </c>
      <c r="M360" s="15">
        <v>17.481000000000002</v>
      </c>
      <c r="N360" s="15">
        <v>17.481000000000002</v>
      </c>
      <c r="O360" s="29">
        <v>21.054500000000001</v>
      </c>
      <c r="P360" s="15">
        <v>24.628</v>
      </c>
      <c r="Q360" s="15">
        <v>28.4</v>
      </c>
      <c r="R360" s="15">
        <v>25.638999999999999</v>
      </c>
      <c r="S360" s="15">
        <v>27</v>
      </c>
      <c r="T360" s="15">
        <v>26.585999999999999</v>
      </c>
      <c r="U360" s="15">
        <v>24.687000000000001</v>
      </c>
      <c r="V360" s="15">
        <v>26.956</v>
      </c>
      <c r="W360" s="15">
        <v>28.012</v>
      </c>
      <c r="X360" s="15">
        <v>30.26</v>
      </c>
      <c r="Y360" s="15">
        <v>28</v>
      </c>
      <c r="Z360" s="15">
        <v>27.08</v>
      </c>
      <c r="AA360" s="15">
        <v>26.34</v>
      </c>
      <c r="AB360" s="15">
        <v>28.6</v>
      </c>
      <c r="AD360" s="54">
        <v>28.6</v>
      </c>
      <c r="AF360" s="27">
        <v>2.2600000000000016</v>
      </c>
      <c r="AG360" s="58">
        <v>8.58010630220198E-2</v>
      </c>
    </row>
    <row r="361" spans="1:33" s="45" customFormat="1" x14ac:dyDescent="0.25">
      <c r="A361" s="45" t="s">
        <v>15</v>
      </c>
      <c r="B361" s="54" t="s">
        <v>15</v>
      </c>
      <c r="C361" s="38">
        <v>23</v>
      </c>
      <c r="D361" s="38">
        <v>21.4</v>
      </c>
      <c r="E361" s="38">
        <v>23</v>
      </c>
      <c r="F361" s="38">
        <v>21</v>
      </c>
      <c r="G361" s="38">
        <v>21</v>
      </c>
      <c r="H361" s="38">
        <v>21</v>
      </c>
      <c r="I361" s="38">
        <v>24.084</v>
      </c>
      <c r="J361" s="38">
        <v>25.957000000000001</v>
      </c>
      <c r="K361" s="38">
        <v>26.295500000000001</v>
      </c>
      <c r="L361" s="38">
        <v>25.423999999999999</v>
      </c>
      <c r="M361" s="38">
        <v>25.423999999999999</v>
      </c>
      <c r="N361" s="38">
        <v>25.423999999999999</v>
      </c>
      <c r="O361" s="29">
        <v>19.462</v>
      </c>
      <c r="P361" s="113">
        <v>13.5</v>
      </c>
      <c r="Q361" s="38">
        <v>29.8</v>
      </c>
      <c r="R361" s="38">
        <v>24.1</v>
      </c>
      <c r="S361" s="38">
        <v>25</v>
      </c>
      <c r="T361" s="38">
        <v>25.4</v>
      </c>
      <c r="U361" s="38">
        <v>23.940999999999999</v>
      </c>
      <c r="V361" s="38">
        <v>24.847000000000001</v>
      </c>
      <c r="W361" s="38">
        <v>26.55</v>
      </c>
      <c r="X361" s="38">
        <v>25.8</v>
      </c>
      <c r="Y361" s="38">
        <v>24.4</v>
      </c>
      <c r="Z361" s="38">
        <v>24.6</v>
      </c>
      <c r="AA361" s="38">
        <v>22.3</v>
      </c>
      <c r="AB361" s="29">
        <v>24.5</v>
      </c>
      <c r="AC361" s="54"/>
      <c r="AD361" s="54" t="e">
        <v>#N/A</v>
      </c>
      <c r="AF361" s="27">
        <v>2.1999999999999993</v>
      </c>
      <c r="AG361" s="58">
        <v>9.8654708520179338E-2</v>
      </c>
    </row>
    <row r="362" spans="1:33" s="91" customFormat="1" x14ac:dyDescent="0.25">
      <c r="A362" s="91" t="s">
        <v>166</v>
      </c>
      <c r="B362" s="54" t="s">
        <v>165</v>
      </c>
      <c r="C362" s="93"/>
      <c r="D362" s="93">
        <v>0</v>
      </c>
      <c r="E362" s="93">
        <v>1</v>
      </c>
      <c r="F362" s="93">
        <v>5</v>
      </c>
      <c r="G362" s="93">
        <v>6</v>
      </c>
      <c r="H362" s="93">
        <v>7</v>
      </c>
      <c r="I362" s="93">
        <v>7</v>
      </c>
      <c r="J362" s="93">
        <v>7</v>
      </c>
      <c r="K362" s="93">
        <v>6.5439999999999996</v>
      </c>
      <c r="L362" s="93">
        <v>6.5439999999999996</v>
      </c>
      <c r="M362" s="93">
        <v>6.5869999999999997</v>
      </c>
      <c r="N362" s="93">
        <v>6.9050000000000002</v>
      </c>
      <c r="O362" s="93">
        <v>7.0190000000000001</v>
      </c>
      <c r="P362" s="93">
        <v>0</v>
      </c>
      <c r="Q362" s="93"/>
      <c r="R362" s="93"/>
      <c r="S362" s="93" t="s">
        <v>523</v>
      </c>
      <c r="T362" s="93" t="s">
        <v>523</v>
      </c>
      <c r="U362" s="93" t="s">
        <v>523</v>
      </c>
      <c r="V362" s="93" t="s">
        <v>523</v>
      </c>
      <c r="W362" s="93" t="s">
        <v>523</v>
      </c>
      <c r="X362" s="93" t="s">
        <v>523</v>
      </c>
      <c r="Y362" s="93" t="s">
        <v>523</v>
      </c>
      <c r="Z362" s="93"/>
      <c r="AA362" s="93" t="s">
        <v>523</v>
      </c>
      <c r="AB362" s="93"/>
      <c r="AF362" s="94"/>
      <c r="AG362" s="95"/>
    </row>
    <row r="363" spans="1:33" s="86" customFormat="1" x14ac:dyDescent="0.25">
      <c r="A363" s="86" t="s">
        <v>463</v>
      </c>
      <c r="B363" s="54" t="e">
        <v>#N/A</v>
      </c>
      <c r="C363" s="85"/>
      <c r="D363" s="85"/>
      <c r="E363" s="85"/>
      <c r="F363" s="85"/>
      <c r="G363" s="85"/>
      <c r="H363" s="85"/>
      <c r="I363" s="85"/>
      <c r="J363" s="85"/>
      <c r="K363" s="85"/>
      <c r="L363" s="85">
        <v>0</v>
      </c>
      <c r="M363" s="85">
        <v>0.33600000000000002</v>
      </c>
      <c r="N363" s="85">
        <v>0.3</v>
      </c>
      <c r="O363" s="85">
        <v>0.3</v>
      </c>
      <c r="P363" s="85">
        <v>0</v>
      </c>
      <c r="Q363" s="85"/>
      <c r="R363" s="85"/>
      <c r="S363" s="85" t="s">
        <v>523</v>
      </c>
      <c r="T363" s="85" t="s">
        <v>523</v>
      </c>
      <c r="U363" s="85" t="s">
        <v>523</v>
      </c>
      <c r="V363" s="85" t="s">
        <v>523</v>
      </c>
      <c r="W363" s="85" t="s">
        <v>523</v>
      </c>
      <c r="X363" s="85" t="s">
        <v>523</v>
      </c>
      <c r="Y363" s="85" t="s">
        <v>523</v>
      </c>
      <c r="Z363" s="85"/>
      <c r="AA363" s="85" t="s">
        <v>523</v>
      </c>
      <c r="AB363" s="93"/>
      <c r="AC363" s="91"/>
      <c r="AD363" s="91"/>
      <c r="AF363" s="94"/>
      <c r="AG363" s="95"/>
    </row>
    <row r="364" spans="1:33" x14ac:dyDescent="0.25">
      <c r="A364" s="54" t="s">
        <v>307</v>
      </c>
      <c r="B364" s="54" t="s">
        <v>88</v>
      </c>
      <c r="C364" s="15"/>
      <c r="D364" s="15"/>
      <c r="E364" s="15"/>
      <c r="F364" s="15"/>
      <c r="G364" s="15"/>
      <c r="H364" s="15"/>
      <c r="I364" s="15"/>
      <c r="J364" s="15">
        <v>0</v>
      </c>
      <c r="K364" s="15">
        <v>1.5620000000000001</v>
      </c>
      <c r="L364" s="15">
        <v>5.4</v>
      </c>
      <c r="M364" s="15">
        <v>8.8000000000000007</v>
      </c>
      <c r="N364" s="15">
        <v>13.462</v>
      </c>
      <c r="O364" s="15">
        <v>13.86</v>
      </c>
      <c r="P364" s="15">
        <v>14.9</v>
      </c>
      <c r="Q364" s="15">
        <v>17.899999999999999</v>
      </c>
      <c r="R364" s="15">
        <v>16</v>
      </c>
      <c r="S364" s="15">
        <v>18.100000000000001</v>
      </c>
      <c r="T364" s="15">
        <v>17.600000000000001</v>
      </c>
      <c r="U364" s="15">
        <v>16</v>
      </c>
      <c r="V364" s="15">
        <v>16.3</v>
      </c>
      <c r="W364" s="15">
        <v>17</v>
      </c>
      <c r="X364" s="15">
        <v>16.899999999999999</v>
      </c>
      <c r="Y364" s="15">
        <v>17.2</v>
      </c>
      <c r="Z364" s="15">
        <v>17.236000000000001</v>
      </c>
      <c r="AA364" s="15">
        <v>16.013999999999999</v>
      </c>
      <c r="AB364" s="15">
        <v>18.574999999999999</v>
      </c>
      <c r="AD364" s="54">
        <v>18.574999999999999</v>
      </c>
      <c r="AF364" s="27">
        <v>2.5609999999999999</v>
      </c>
      <c r="AG364" s="58">
        <v>0.15992256775321595</v>
      </c>
    </row>
    <row r="365" spans="1:33" x14ac:dyDescent="0.25">
      <c r="A365" s="54" t="s">
        <v>273</v>
      </c>
      <c r="B365" s="54" t="s">
        <v>273</v>
      </c>
      <c r="C365" s="15">
        <v>191</v>
      </c>
      <c r="D365" s="15">
        <v>178.97</v>
      </c>
      <c r="E365" s="15">
        <v>203</v>
      </c>
      <c r="F365" s="15">
        <v>198</v>
      </c>
      <c r="G365" s="15">
        <v>190</v>
      </c>
      <c r="H365" s="15">
        <v>220.92</v>
      </c>
      <c r="I365" s="15">
        <v>224.73</v>
      </c>
      <c r="J365" s="15">
        <v>240.27600000000001</v>
      </c>
      <c r="K365" s="15">
        <v>245.86600000000001</v>
      </c>
      <c r="L365" s="15">
        <v>252.49100000000001</v>
      </c>
      <c r="M365" s="15">
        <v>239.9</v>
      </c>
      <c r="N365" s="15">
        <v>232.7</v>
      </c>
      <c r="O365" s="15">
        <v>294.89999999999998</v>
      </c>
      <c r="P365" s="15">
        <v>273.5</v>
      </c>
      <c r="Q365" s="15">
        <v>408.5</v>
      </c>
      <c r="R365" s="15">
        <v>312.60000000000002</v>
      </c>
      <c r="S365" s="15">
        <v>366</v>
      </c>
      <c r="T365" s="15">
        <v>362.11500000000001</v>
      </c>
      <c r="U365" s="15">
        <v>315.59300000000002</v>
      </c>
      <c r="V365" s="15">
        <v>338.62400000000002</v>
      </c>
      <c r="W365" s="15">
        <v>374.39600000000002</v>
      </c>
      <c r="X365" s="15">
        <v>342.63099999999997</v>
      </c>
      <c r="Y365" s="15">
        <v>359.29</v>
      </c>
      <c r="Z365" s="15">
        <v>336.66699999999997</v>
      </c>
      <c r="AA365" s="15">
        <v>314.625</v>
      </c>
      <c r="AB365" s="15">
        <v>383.14869700000003</v>
      </c>
      <c r="AD365" s="54">
        <v>383.14869700000003</v>
      </c>
      <c r="AF365" s="27">
        <v>68.523697000000027</v>
      </c>
      <c r="AG365" s="58">
        <v>0.21779482558601518</v>
      </c>
    </row>
    <row r="366" spans="1:33" s="86" customFormat="1" x14ac:dyDescent="0.25">
      <c r="A366" s="86" t="s">
        <v>513</v>
      </c>
      <c r="B366" s="54" t="e">
        <v>#N/A</v>
      </c>
      <c r="C366" s="85"/>
      <c r="D366" s="85"/>
      <c r="E366" s="85"/>
      <c r="F366" s="85"/>
      <c r="G366" s="85"/>
      <c r="H366" s="85"/>
      <c r="I366" s="85"/>
      <c r="J366" s="85"/>
      <c r="K366" s="85"/>
      <c r="L366" s="85"/>
      <c r="M366" s="85"/>
      <c r="N366" s="85"/>
      <c r="O366" s="85"/>
      <c r="P366" s="85"/>
      <c r="Q366" s="85"/>
      <c r="R366" s="85"/>
      <c r="S366" s="85"/>
      <c r="T366" s="85"/>
      <c r="U366" s="85">
        <v>0</v>
      </c>
      <c r="V366" s="85">
        <v>0.5</v>
      </c>
      <c r="W366" s="85">
        <v>0.5</v>
      </c>
      <c r="X366" s="85" t="s">
        <v>523</v>
      </c>
      <c r="Y366" s="85" t="s">
        <v>523</v>
      </c>
      <c r="Z366" s="85"/>
      <c r="AA366" s="85" t="s">
        <v>523</v>
      </c>
      <c r="AB366" s="93"/>
      <c r="AC366" s="91"/>
      <c r="AD366" s="91"/>
      <c r="AF366" s="94"/>
      <c r="AG366" s="95"/>
    </row>
    <row r="367" spans="1:33" ht="14.25" customHeight="1" x14ac:dyDescent="0.25">
      <c r="A367" s="54" t="s">
        <v>135</v>
      </c>
      <c r="B367" s="54" t="s">
        <v>132</v>
      </c>
      <c r="C367" s="15">
        <v>27</v>
      </c>
      <c r="D367" s="15">
        <v>25.07</v>
      </c>
      <c r="E367" s="15">
        <v>26</v>
      </c>
      <c r="F367" s="15">
        <v>23</v>
      </c>
      <c r="G367" s="15">
        <v>23</v>
      </c>
      <c r="H367" s="15">
        <v>23</v>
      </c>
      <c r="I367" s="29">
        <v>22.381681243122038</v>
      </c>
      <c r="J367" s="29">
        <v>21.763362486244073</v>
      </c>
      <c r="K367" s="29">
        <v>20.674999999999997</v>
      </c>
      <c r="L367" s="15">
        <v>20.526724972488147</v>
      </c>
      <c r="M367" s="15">
        <v>19.899999999999999</v>
      </c>
      <c r="N367" s="15">
        <v>19</v>
      </c>
      <c r="O367" s="15">
        <v>17.3</v>
      </c>
      <c r="P367" s="29">
        <v>19.3</v>
      </c>
      <c r="Q367" s="15">
        <v>21.3</v>
      </c>
      <c r="R367" s="15">
        <v>21.5</v>
      </c>
      <c r="S367" s="15">
        <v>17.8</v>
      </c>
      <c r="T367" s="15">
        <v>17.5</v>
      </c>
      <c r="U367" s="15">
        <v>16.100000000000001</v>
      </c>
      <c r="V367" s="15">
        <v>15.5</v>
      </c>
      <c r="W367" s="15">
        <v>16.22</v>
      </c>
      <c r="X367" s="15">
        <v>16.611000000000001</v>
      </c>
      <c r="Y367" s="15">
        <v>15.727</v>
      </c>
      <c r="Z367" s="15">
        <v>15.843999999999999</v>
      </c>
      <c r="AA367" s="15">
        <v>14.098000000000001</v>
      </c>
      <c r="AB367" s="15">
        <v>15.423</v>
      </c>
      <c r="AD367" s="54">
        <v>15.423</v>
      </c>
      <c r="AF367" s="27">
        <v>1.3249999999999993</v>
      </c>
      <c r="AG367" s="58">
        <v>9.3984962406014977E-2</v>
      </c>
    </row>
    <row r="368" spans="1:33" x14ac:dyDescent="0.25">
      <c r="A368" s="54" t="s">
        <v>276</v>
      </c>
      <c r="B368" s="54" t="s">
        <v>276</v>
      </c>
      <c r="C368" s="15">
        <v>46</v>
      </c>
      <c r="D368" s="15">
        <v>38.96</v>
      </c>
      <c r="E368" s="15">
        <v>40</v>
      </c>
      <c r="F368" s="15">
        <v>41.192999999999998</v>
      </c>
      <c r="G368" s="15">
        <v>46</v>
      </c>
      <c r="H368" s="15">
        <v>41.055</v>
      </c>
      <c r="I368" s="15">
        <v>36</v>
      </c>
      <c r="J368" s="15">
        <v>34</v>
      </c>
      <c r="K368" s="15">
        <v>32.945</v>
      </c>
      <c r="L368" s="15">
        <v>42.388599999999997</v>
      </c>
      <c r="M368" s="15">
        <v>42.2</v>
      </c>
      <c r="N368" s="15">
        <v>42.2</v>
      </c>
      <c r="O368" s="15">
        <v>42.2</v>
      </c>
      <c r="P368" s="15">
        <v>44.4</v>
      </c>
      <c r="Q368" s="15">
        <v>50.1</v>
      </c>
      <c r="R368" s="15">
        <v>40.299999999999997</v>
      </c>
      <c r="S368" s="15">
        <v>45</v>
      </c>
      <c r="T368" s="29">
        <v>42.143500000000003</v>
      </c>
      <c r="U368" s="15">
        <v>39.286999999999999</v>
      </c>
      <c r="V368" s="15">
        <v>39.445</v>
      </c>
      <c r="W368" s="15">
        <v>42.985999999999997</v>
      </c>
      <c r="X368" s="15">
        <v>42.728000000000002</v>
      </c>
      <c r="Y368" s="15">
        <v>43.204000000000001</v>
      </c>
      <c r="Z368" s="15">
        <v>42.6</v>
      </c>
      <c r="AA368" s="15">
        <v>37.94</v>
      </c>
      <c r="AB368" s="15">
        <v>44.484000000000002</v>
      </c>
      <c r="AD368" s="54">
        <v>44.484000000000002</v>
      </c>
      <c r="AF368" s="27">
        <v>6.544000000000004</v>
      </c>
      <c r="AG368" s="58">
        <v>0.17248286768581983</v>
      </c>
    </row>
    <row r="369" spans="1:33" x14ac:dyDescent="0.25">
      <c r="A369" s="54" t="s">
        <v>548</v>
      </c>
      <c r="B369" s="54" t="s">
        <v>437</v>
      </c>
      <c r="C369" s="15"/>
      <c r="D369" s="15"/>
      <c r="E369" s="15"/>
      <c r="F369" s="15"/>
      <c r="G369" s="15"/>
      <c r="H369" s="15"/>
      <c r="I369" s="15"/>
      <c r="J369" s="15"/>
      <c r="K369" s="15"/>
      <c r="L369" s="15"/>
      <c r="M369" s="15"/>
      <c r="N369" s="15"/>
      <c r="O369" s="15"/>
      <c r="P369" s="15"/>
      <c r="Q369" s="15"/>
      <c r="R369" s="15"/>
      <c r="S369" s="15"/>
      <c r="T369" s="29"/>
      <c r="U369" s="15"/>
      <c r="V369" s="15" t="s">
        <v>523</v>
      </c>
      <c r="W369" s="15" t="s">
        <v>523</v>
      </c>
      <c r="X369" s="15">
        <v>0</v>
      </c>
      <c r="Y369" s="15">
        <v>3.0550000000000002</v>
      </c>
      <c r="Z369" s="15">
        <v>6.3410000000000002</v>
      </c>
      <c r="AA369" s="15">
        <v>6.5590000000000002</v>
      </c>
      <c r="AB369" s="15">
        <v>7.3029999999999999</v>
      </c>
      <c r="AD369" s="54">
        <v>7.3029999999999999</v>
      </c>
      <c r="AF369" s="27">
        <v>0.74399999999999977</v>
      </c>
      <c r="AG369" s="58">
        <v>0.11343192559841435</v>
      </c>
    </row>
    <row r="370" spans="1:33" x14ac:dyDescent="0.25">
      <c r="A370" s="54" t="s">
        <v>49</v>
      </c>
      <c r="B370" s="54" t="s">
        <v>49</v>
      </c>
      <c r="C370" s="15">
        <v>61</v>
      </c>
      <c r="D370" s="15">
        <v>63.94</v>
      </c>
      <c r="E370" s="15">
        <v>58.529000000000003</v>
      </c>
      <c r="F370" s="15">
        <v>61.444000000000003</v>
      </c>
      <c r="G370" s="15">
        <v>60.05</v>
      </c>
      <c r="H370" s="15">
        <v>66.468000000000004</v>
      </c>
      <c r="I370" s="15">
        <v>66.2</v>
      </c>
      <c r="J370" s="15">
        <v>69.94</v>
      </c>
      <c r="K370" s="15">
        <v>69.94</v>
      </c>
      <c r="L370" s="15">
        <v>88.827051227323651</v>
      </c>
      <c r="M370" s="15">
        <v>59.9</v>
      </c>
      <c r="N370" s="15">
        <v>65</v>
      </c>
      <c r="O370" s="15">
        <v>59.3</v>
      </c>
      <c r="P370" s="15">
        <v>63</v>
      </c>
      <c r="Q370" s="15">
        <v>71</v>
      </c>
      <c r="R370" s="15">
        <v>56.57</v>
      </c>
      <c r="S370" s="15">
        <v>61</v>
      </c>
      <c r="T370" s="29">
        <v>58.021999999999998</v>
      </c>
      <c r="U370" s="15">
        <v>55.043999999999997</v>
      </c>
      <c r="V370" s="15">
        <v>55</v>
      </c>
      <c r="W370" s="15">
        <v>60.7</v>
      </c>
      <c r="X370" s="15">
        <v>60.838999999999999</v>
      </c>
      <c r="Y370" s="15">
        <v>62.1</v>
      </c>
      <c r="Z370" s="15">
        <v>59.720999999999997</v>
      </c>
      <c r="AA370" s="15">
        <v>53.863999999999997</v>
      </c>
      <c r="AB370" s="15">
        <v>65.616</v>
      </c>
      <c r="AD370" s="54">
        <v>65.616</v>
      </c>
      <c r="AF370" s="27">
        <v>11.752000000000002</v>
      </c>
      <c r="AG370" s="58">
        <v>0.21817911777810789</v>
      </c>
    </row>
    <row r="371" spans="1:33" x14ac:dyDescent="0.25">
      <c r="A371" s="54" t="s">
        <v>278</v>
      </c>
      <c r="B371" s="54" t="s">
        <v>278</v>
      </c>
      <c r="C371" s="15">
        <v>301</v>
      </c>
      <c r="D371" s="15">
        <v>283.51</v>
      </c>
      <c r="E371" s="15">
        <v>289</v>
      </c>
      <c r="F371" s="15">
        <v>281</v>
      </c>
      <c r="G371" s="15">
        <v>278</v>
      </c>
      <c r="H371" s="15">
        <v>298</v>
      </c>
      <c r="I371" s="15">
        <v>298</v>
      </c>
      <c r="J371" s="15">
        <v>308</v>
      </c>
      <c r="K371" s="15">
        <v>301.48599999999999</v>
      </c>
      <c r="L371" s="15">
        <v>297.98099999999999</v>
      </c>
      <c r="M371" s="15">
        <v>293.8</v>
      </c>
      <c r="N371" s="15">
        <v>295</v>
      </c>
      <c r="O371" s="15">
        <v>302.8</v>
      </c>
      <c r="P371" s="15">
        <v>322.89999999999998</v>
      </c>
      <c r="Q371" s="15">
        <v>373</v>
      </c>
      <c r="R371" s="15">
        <v>304</v>
      </c>
      <c r="S371" s="15">
        <v>331</v>
      </c>
      <c r="T371" s="15">
        <v>319.2</v>
      </c>
      <c r="U371" s="15">
        <v>294</v>
      </c>
      <c r="V371" s="15">
        <v>334</v>
      </c>
      <c r="W371" s="15">
        <v>314</v>
      </c>
      <c r="X371" s="15">
        <v>307</v>
      </c>
      <c r="Y371" s="15">
        <v>302</v>
      </c>
      <c r="Z371" s="15">
        <v>295</v>
      </c>
      <c r="AA371" s="15">
        <v>265.60000000000002</v>
      </c>
      <c r="AB371" s="15">
        <v>319.54399999999998</v>
      </c>
      <c r="AD371" s="54">
        <v>319.54399999999998</v>
      </c>
      <c r="AF371" s="27">
        <v>53.94399999999996</v>
      </c>
      <c r="AG371" s="58">
        <v>0.20310240963855405</v>
      </c>
    </row>
    <row r="372" spans="1:33" x14ac:dyDescent="0.25">
      <c r="A372" s="105" t="s">
        <v>412</v>
      </c>
      <c r="B372" s="54" t="s">
        <v>143</v>
      </c>
      <c r="C372" s="15">
        <v>2</v>
      </c>
      <c r="D372" s="15">
        <v>2.2000000000000002</v>
      </c>
      <c r="E372" s="29">
        <v>2.8</v>
      </c>
      <c r="F372" s="29">
        <v>3.4</v>
      </c>
      <c r="G372" s="15">
        <v>4</v>
      </c>
      <c r="H372" s="15">
        <v>2.4660000000000002</v>
      </c>
      <c r="I372" s="15">
        <v>2.5190000000000001</v>
      </c>
      <c r="J372" s="15">
        <v>2.5190000000000001</v>
      </c>
      <c r="K372" s="15">
        <v>2.36</v>
      </c>
      <c r="L372" s="15">
        <v>2.36</v>
      </c>
      <c r="M372" s="29">
        <v>2.3449999999999998</v>
      </c>
      <c r="N372" s="15">
        <v>2.33</v>
      </c>
      <c r="O372" s="15">
        <v>2.4220000000000002</v>
      </c>
      <c r="P372" s="15">
        <v>2.5329999999999999</v>
      </c>
      <c r="Q372" s="29">
        <v>2.5024999999999999</v>
      </c>
      <c r="R372" s="15">
        <v>2.472</v>
      </c>
      <c r="S372" s="15">
        <v>2.4500000000000002</v>
      </c>
      <c r="T372" s="15">
        <v>2.484</v>
      </c>
      <c r="U372" s="15">
        <v>1.9750000000000001</v>
      </c>
      <c r="V372" s="15">
        <v>2.2000000000000002</v>
      </c>
      <c r="W372" s="15">
        <v>2.2200000000000002</v>
      </c>
      <c r="X372" s="29">
        <v>2.2450000000000001</v>
      </c>
      <c r="Y372" s="15">
        <v>2.27</v>
      </c>
      <c r="Z372" s="15">
        <v>2.2400000000000002</v>
      </c>
      <c r="AA372" s="15">
        <v>1.96</v>
      </c>
      <c r="AB372" s="69"/>
      <c r="AD372" s="54" t="e">
        <v>#N/A</v>
      </c>
      <c r="AF372" s="27">
        <v>-1.96</v>
      </c>
      <c r="AG372" s="58">
        <v>-1</v>
      </c>
    </row>
    <row r="373" spans="1:33" x14ac:dyDescent="0.25">
      <c r="A373" s="54" t="s">
        <v>44</v>
      </c>
      <c r="B373" s="54" t="s">
        <v>44</v>
      </c>
      <c r="C373" s="15">
        <v>27</v>
      </c>
      <c r="D373" s="15">
        <v>24.4</v>
      </c>
      <c r="E373" s="15">
        <v>25</v>
      </c>
      <c r="F373" s="15">
        <v>25</v>
      </c>
      <c r="G373" s="15">
        <v>25</v>
      </c>
      <c r="H373" s="29">
        <v>24.154499999999999</v>
      </c>
      <c r="I373" s="15">
        <v>23.309000000000001</v>
      </c>
      <c r="J373" s="15">
        <v>24.376000000000001</v>
      </c>
      <c r="K373" s="29">
        <v>29.419806744484539</v>
      </c>
      <c r="L373" s="15">
        <v>34.463613488969081</v>
      </c>
      <c r="M373" s="15">
        <v>25</v>
      </c>
      <c r="N373" s="15">
        <v>23</v>
      </c>
      <c r="O373" s="15">
        <v>25.2</v>
      </c>
      <c r="P373" s="15">
        <v>25.853000000000002</v>
      </c>
      <c r="Q373" s="15">
        <v>30</v>
      </c>
      <c r="R373" s="15">
        <v>25.337292000000001</v>
      </c>
      <c r="S373" s="15">
        <v>26</v>
      </c>
      <c r="T373" s="15">
        <v>25.323</v>
      </c>
      <c r="U373" s="15">
        <v>27.52</v>
      </c>
      <c r="V373" s="15">
        <v>22.74</v>
      </c>
      <c r="W373" s="15">
        <v>24</v>
      </c>
      <c r="X373" s="15">
        <v>23.271999999999998</v>
      </c>
      <c r="Y373" s="15">
        <v>23.9</v>
      </c>
      <c r="Z373" s="15">
        <v>25.547000000000001</v>
      </c>
      <c r="AA373" s="15">
        <v>25.922999999999998</v>
      </c>
      <c r="AB373" s="15">
        <v>29.609000000000002</v>
      </c>
      <c r="AD373" s="54">
        <v>29.609000000000002</v>
      </c>
      <c r="AF373" s="27">
        <v>3.6860000000000035</v>
      </c>
      <c r="AG373" s="58">
        <v>0.14219033290899988</v>
      </c>
    </row>
    <row r="374" spans="1:33" x14ac:dyDescent="0.25">
      <c r="A374" s="105" t="s">
        <v>413</v>
      </c>
      <c r="B374" s="54" t="s">
        <v>486</v>
      </c>
      <c r="C374" s="15"/>
      <c r="D374" s="15"/>
      <c r="E374" s="15"/>
      <c r="F374" s="15"/>
      <c r="G374" s="15"/>
      <c r="H374" s="15"/>
      <c r="I374" s="15"/>
      <c r="J374" s="15"/>
      <c r="K374" s="15"/>
      <c r="L374" s="15"/>
      <c r="M374" s="15"/>
      <c r="N374" s="15"/>
      <c r="O374" s="15"/>
      <c r="P374" s="15">
        <v>0</v>
      </c>
      <c r="Q374" s="15">
        <v>2</v>
      </c>
      <c r="R374" s="15">
        <v>1.4</v>
      </c>
      <c r="S374" s="15">
        <v>1.5</v>
      </c>
      <c r="T374" s="15">
        <v>2</v>
      </c>
      <c r="U374" s="15">
        <v>1.4</v>
      </c>
      <c r="V374" s="15">
        <v>1.5</v>
      </c>
      <c r="W374" s="15">
        <v>2.4</v>
      </c>
      <c r="X374" s="15">
        <v>3.4</v>
      </c>
      <c r="Y374" s="15">
        <v>3.1</v>
      </c>
      <c r="Z374" s="15">
        <v>3.15</v>
      </c>
      <c r="AA374" s="15">
        <v>3.05</v>
      </c>
      <c r="AB374" s="15">
        <v>4.51</v>
      </c>
      <c r="AD374" s="54">
        <v>4.51</v>
      </c>
      <c r="AF374" s="27">
        <v>1.46</v>
      </c>
      <c r="AG374" s="58">
        <v>0.47868852459016398</v>
      </c>
    </row>
    <row r="375" spans="1:33" s="86" customFormat="1" x14ac:dyDescent="0.25">
      <c r="A375" s="114" t="s">
        <v>514</v>
      </c>
      <c r="B375" s="54" t="e">
        <v>#N/A</v>
      </c>
      <c r="C375" s="85"/>
      <c r="D375" s="85"/>
      <c r="E375" s="85"/>
      <c r="F375" s="85"/>
      <c r="G375" s="85"/>
      <c r="H375" s="85"/>
      <c r="I375" s="85"/>
      <c r="J375" s="85"/>
      <c r="K375" s="85"/>
      <c r="L375" s="85"/>
      <c r="M375" s="85"/>
      <c r="N375" s="85"/>
      <c r="O375" s="85"/>
      <c r="P375" s="85"/>
      <c r="Q375" s="85"/>
      <c r="R375" s="85">
        <v>0</v>
      </c>
      <c r="S375" s="85">
        <v>2.6</v>
      </c>
      <c r="T375" s="85">
        <v>2.54</v>
      </c>
      <c r="U375" s="85">
        <v>2.91</v>
      </c>
      <c r="V375" s="85">
        <v>2.88</v>
      </c>
      <c r="W375" s="85" t="s">
        <v>523</v>
      </c>
      <c r="X375" s="85" t="s">
        <v>523</v>
      </c>
      <c r="Y375" s="85" t="s">
        <v>523</v>
      </c>
      <c r="Z375" s="85"/>
      <c r="AA375" s="85" t="s">
        <v>523</v>
      </c>
      <c r="AB375" s="85"/>
      <c r="AF375" s="87"/>
      <c r="AG375" s="88"/>
    </row>
    <row r="376" spans="1:33" x14ac:dyDescent="0.25">
      <c r="A376" s="105" t="s">
        <v>515</v>
      </c>
      <c r="B376" s="54" t="s">
        <v>105</v>
      </c>
      <c r="C376" s="15"/>
      <c r="D376" s="15"/>
      <c r="E376" s="15"/>
      <c r="F376" s="15"/>
      <c r="G376" s="15"/>
      <c r="H376" s="15"/>
      <c r="I376" s="15"/>
      <c r="J376" s="15"/>
      <c r="K376" s="15"/>
      <c r="L376" s="15"/>
      <c r="M376" s="15"/>
      <c r="N376" s="15"/>
      <c r="O376" s="15"/>
      <c r="P376" s="15"/>
      <c r="Q376" s="15"/>
      <c r="R376" s="15"/>
      <c r="S376" s="15" t="s">
        <v>523</v>
      </c>
      <c r="T376" s="15">
        <v>4.9820000000000002</v>
      </c>
      <c r="U376" s="15">
        <v>4.4000000000000004</v>
      </c>
      <c r="V376" s="15">
        <v>4.8</v>
      </c>
      <c r="W376" s="15">
        <v>4.5</v>
      </c>
      <c r="X376" s="15">
        <v>4.3</v>
      </c>
      <c r="Y376" s="15">
        <v>4.0999999999999996</v>
      </c>
      <c r="Z376" s="15">
        <v>4</v>
      </c>
      <c r="AA376" s="15">
        <v>3.5</v>
      </c>
      <c r="AB376" s="15">
        <v>3.8</v>
      </c>
      <c r="AD376" s="54">
        <v>3.8</v>
      </c>
      <c r="AF376" s="27">
        <v>0.29999999999999982</v>
      </c>
      <c r="AG376" s="58">
        <v>8.571428571428566E-2</v>
      </c>
    </row>
    <row r="377" spans="1:33" x14ac:dyDescent="0.25">
      <c r="A377" s="105" t="s">
        <v>414</v>
      </c>
      <c r="B377" s="54" t="s">
        <v>414</v>
      </c>
      <c r="C377" s="15">
        <v>55</v>
      </c>
      <c r="D377" s="15">
        <v>55</v>
      </c>
      <c r="E377" s="15">
        <v>57.228000000000002</v>
      </c>
      <c r="F377" s="15">
        <v>54</v>
      </c>
      <c r="G377" s="15">
        <v>47</v>
      </c>
      <c r="H377" s="15">
        <v>57</v>
      </c>
      <c r="I377" s="15">
        <v>55.11</v>
      </c>
      <c r="J377" s="15">
        <v>59.7</v>
      </c>
      <c r="K377" s="15">
        <v>55.11</v>
      </c>
      <c r="L377" s="15">
        <v>55.11</v>
      </c>
      <c r="M377" s="15">
        <v>62</v>
      </c>
      <c r="N377" s="15">
        <v>62.1</v>
      </c>
      <c r="O377" s="15">
        <v>62.9</v>
      </c>
      <c r="P377" s="15">
        <v>69.900000000000006</v>
      </c>
      <c r="Q377" s="15">
        <v>82.6</v>
      </c>
      <c r="R377" s="15">
        <v>69</v>
      </c>
      <c r="S377" s="15">
        <v>76</v>
      </c>
      <c r="T377" s="15">
        <v>76.168000000000006</v>
      </c>
      <c r="U377" s="15">
        <v>69</v>
      </c>
      <c r="V377" s="15">
        <v>71</v>
      </c>
      <c r="W377" s="15">
        <v>77</v>
      </c>
      <c r="X377" s="15">
        <v>75.900000000000006</v>
      </c>
      <c r="Y377" s="15">
        <v>77.3</v>
      </c>
      <c r="Z377" s="15">
        <v>75.400000000000006</v>
      </c>
      <c r="AA377" s="15">
        <v>72.959999999999994</v>
      </c>
      <c r="AB377" s="15">
        <v>85.75</v>
      </c>
      <c r="AD377" s="54">
        <v>85.75</v>
      </c>
      <c r="AF377" s="27">
        <v>12.790000000000006</v>
      </c>
      <c r="AG377" s="58">
        <v>0.1753015350877194</v>
      </c>
    </row>
    <row r="378" spans="1:33" x14ac:dyDescent="0.25">
      <c r="A378" s="105" t="s">
        <v>532</v>
      </c>
      <c r="B378" s="54" t="s">
        <v>159</v>
      </c>
      <c r="C378" s="15"/>
      <c r="D378" s="15"/>
      <c r="E378" s="15"/>
      <c r="F378" s="15"/>
      <c r="G378" s="15"/>
      <c r="H378" s="15"/>
      <c r="I378" s="15"/>
      <c r="J378" s="15"/>
      <c r="K378" s="15"/>
      <c r="L378" s="15"/>
      <c r="M378" s="15"/>
      <c r="N378" s="15"/>
      <c r="O378" s="15"/>
      <c r="P378" s="15"/>
      <c r="Q378" s="15"/>
      <c r="R378" s="15"/>
      <c r="S378" s="15" t="s">
        <v>523</v>
      </c>
      <c r="T378" s="15" t="s">
        <v>523</v>
      </c>
      <c r="U378" s="15" t="s">
        <v>523</v>
      </c>
      <c r="V378" s="15">
        <v>0.09</v>
      </c>
      <c r="W378" s="15">
        <v>0.66</v>
      </c>
      <c r="X378" s="15">
        <v>1.077</v>
      </c>
      <c r="Y378" s="15">
        <v>3.14</v>
      </c>
      <c r="Z378" s="15">
        <v>5.117</v>
      </c>
      <c r="AA378" s="15">
        <v>5.2770000000000001</v>
      </c>
      <c r="AB378" s="69"/>
      <c r="AD378" s="54" t="e">
        <v>#N/A</v>
      </c>
      <c r="AF378" s="27">
        <v>-5.2770000000000001</v>
      </c>
      <c r="AG378" s="58">
        <v>-1</v>
      </c>
    </row>
    <row r="379" spans="1:33" s="86" customFormat="1" x14ac:dyDescent="0.25">
      <c r="A379" s="86" t="s">
        <v>415</v>
      </c>
      <c r="B379" s="54" t="e">
        <v>#N/A</v>
      </c>
      <c r="C379" s="85">
        <v>0</v>
      </c>
      <c r="D379" s="85">
        <v>0</v>
      </c>
      <c r="E379" s="85">
        <v>2</v>
      </c>
      <c r="F379" s="85">
        <v>4</v>
      </c>
      <c r="G379" s="85">
        <v>4</v>
      </c>
      <c r="H379" s="85">
        <v>0</v>
      </c>
      <c r="I379" s="85"/>
      <c r="J379" s="85"/>
      <c r="K379" s="85"/>
      <c r="L379" s="85"/>
      <c r="M379" s="85"/>
      <c r="N379" s="85"/>
      <c r="O379" s="85"/>
      <c r="P379" s="85"/>
      <c r="Q379" s="85"/>
      <c r="R379" s="85"/>
      <c r="S379" s="85"/>
      <c r="T379" s="85" t="s">
        <v>523</v>
      </c>
      <c r="U379" s="85" t="s">
        <v>523</v>
      </c>
      <c r="V379" s="85" t="s">
        <v>523</v>
      </c>
      <c r="W379" s="85" t="s">
        <v>523</v>
      </c>
      <c r="X379" s="85" t="s">
        <v>523</v>
      </c>
      <c r="Y379" s="85" t="s">
        <v>523</v>
      </c>
      <c r="Z379" s="85"/>
      <c r="AA379" s="85" t="s">
        <v>523</v>
      </c>
      <c r="AB379" s="93"/>
      <c r="AC379" s="91"/>
      <c r="AD379" s="91"/>
      <c r="AF379" s="94"/>
      <c r="AG379" s="95"/>
    </row>
    <row r="380" spans="1:33" x14ac:dyDescent="0.25">
      <c r="A380" s="54" t="s">
        <v>416</v>
      </c>
      <c r="B380" s="54" t="s">
        <v>416</v>
      </c>
      <c r="C380" s="15">
        <v>2920</v>
      </c>
      <c r="D380" s="15">
        <v>2717.07</v>
      </c>
      <c r="E380" s="15">
        <v>2738.65</v>
      </c>
      <c r="F380" s="15">
        <v>2729.65</v>
      </c>
      <c r="G380" s="15">
        <v>2489</v>
      </c>
      <c r="H380" s="15">
        <v>2820</v>
      </c>
      <c r="I380" s="15">
        <v>2867</v>
      </c>
      <c r="J380" s="15">
        <v>2916</v>
      </c>
      <c r="K380" s="15">
        <v>0</v>
      </c>
      <c r="L380" s="15"/>
      <c r="M380" s="15"/>
      <c r="N380" s="15"/>
      <c r="O380" s="15">
        <v>0</v>
      </c>
      <c r="P380" s="15">
        <v>7754.6</v>
      </c>
      <c r="Q380" s="15">
        <v>8908</v>
      </c>
      <c r="R380" s="15">
        <v>7978.223</v>
      </c>
      <c r="S380" s="15">
        <v>7784.8280000000004</v>
      </c>
      <c r="T380" s="15">
        <v>7540.9930000000004</v>
      </c>
      <c r="U380" s="15">
        <v>6921.6790000000001</v>
      </c>
      <c r="V380" s="15">
        <v>6736.0209999999997</v>
      </c>
      <c r="W380" s="15">
        <v>7343.9380000000001</v>
      </c>
      <c r="X380" s="15">
        <v>7197.93</v>
      </c>
      <c r="Y380" s="15">
        <v>7165.7870000000003</v>
      </c>
      <c r="Z380" s="15">
        <v>8032.2060000000001</v>
      </c>
      <c r="AA380" s="15">
        <v>7170.8670000000002</v>
      </c>
      <c r="AB380" s="15">
        <v>8244.34</v>
      </c>
      <c r="AD380" s="54">
        <v>8244.34</v>
      </c>
      <c r="AF380" s="27">
        <v>1073.473</v>
      </c>
      <c r="AG380" s="58">
        <v>0.14969919258019984</v>
      </c>
    </row>
    <row r="381" spans="1:33" x14ac:dyDescent="0.25">
      <c r="A381" s="105" t="s">
        <v>417</v>
      </c>
      <c r="B381" s="54" t="s">
        <v>414</v>
      </c>
      <c r="C381" s="15"/>
      <c r="D381" s="15"/>
      <c r="E381" s="15"/>
      <c r="F381" s="15"/>
      <c r="G381" s="15"/>
      <c r="H381" s="15"/>
      <c r="I381" s="15"/>
      <c r="J381" s="15"/>
      <c r="K381" s="15"/>
      <c r="L381" s="15"/>
      <c r="M381" s="15"/>
      <c r="N381" s="15"/>
      <c r="O381" s="15"/>
      <c r="P381" s="15">
        <v>0</v>
      </c>
      <c r="Q381" s="15">
        <v>1.1000000000000001</v>
      </c>
      <c r="R381" s="15">
        <v>0.9</v>
      </c>
      <c r="S381" s="15">
        <v>1</v>
      </c>
      <c r="T381" s="15">
        <v>0.9</v>
      </c>
      <c r="U381" s="15">
        <v>0.84</v>
      </c>
      <c r="V381" s="15">
        <v>0.84299999999999997</v>
      </c>
      <c r="W381" s="15">
        <v>0.88700000000000001</v>
      </c>
      <c r="X381" s="15">
        <v>0.90400000000000003</v>
      </c>
      <c r="Y381" s="15">
        <v>0.872</v>
      </c>
      <c r="Z381" s="15">
        <v>0.94</v>
      </c>
      <c r="AA381" s="15">
        <v>0.79400000000000004</v>
      </c>
      <c r="AB381" s="15">
        <v>1.1539999999999999</v>
      </c>
      <c r="AD381" s="54">
        <v>1.1539999999999999</v>
      </c>
      <c r="AF381" s="27">
        <v>0.35999999999999988</v>
      </c>
      <c r="AG381" s="58">
        <v>0.45340050377833735</v>
      </c>
    </row>
    <row r="382" spans="1:33" s="37" customFormat="1" x14ac:dyDescent="0.25">
      <c r="A382" s="37" t="s">
        <v>418</v>
      </c>
      <c r="B382" s="54" t="e">
        <v>#N/A</v>
      </c>
      <c r="C382" s="36"/>
      <c r="D382" s="36">
        <v>3.06</v>
      </c>
      <c r="E382" s="36">
        <v>3</v>
      </c>
      <c r="F382" s="36">
        <v>0</v>
      </c>
      <c r="G382" s="36">
        <v>0</v>
      </c>
      <c r="H382" s="36">
        <v>3</v>
      </c>
      <c r="I382" s="36">
        <v>0</v>
      </c>
      <c r="J382" s="36">
        <v>3</v>
      </c>
      <c r="K382" s="36">
        <v>0</v>
      </c>
      <c r="L382" s="36"/>
      <c r="M382" s="36"/>
      <c r="N382" s="36"/>
      <c r="O382" s="36"/>
      <c r="P382" s="36"/>
      <c r="Q382" s="36"/>
      <c r="R382" s="36"/>
      <c r="S382" s="36"/>
      <c r="T382" s="36" t="s">
        <v>523</v>
      </c>
      <c r="U382" s="36" t="s">
        <v>523</v>
      </c>
      <c r="V382" s="36" t="s">
        <v>523</v>
      </c>
      <c r="W382" s="36" t="s">
        <v>523</v>
      </c>
      <c r="X382" s="36" t="s">
        <v>523</v>
      </c>
      <c r="Y382" s="36" t="s">
        <v>523</v>
      </c>
      <c r="Z382" s="36"/>
      <c r="AA382" s="36" t="s">
        <v>523</v>
      </c>
      <c r="AB382" s="15"/>
      <c r="AC382" s="54"/>
      <c r="AD382" s="54"/>
      <c r="AF382" s="27"/>
      <c r="AG382" s="58"/>
    </row>
    <row r="383" spans="1:33" x14ac:dyDescent="0.25">
      <c r="A383" s="54" t="s">
        <v>351</v>
      </c>
      <c r="B383" s="54" t="s">
        <v>348</v>
      </c>
      <c r="C383" s="15"/>
      <c r="D383" s="15"/>
      <c r="E383" s="15"/>
      <c r="F383" s="15"/>
      <c r="G383" s="15"/>
      <c r="H383" s="15"/>
      <c r="I383" s="15"/>
      <c r="J383" s="15"/>
      <c r="K383" s="15"/>
      <c r="L383" s="15"/>
      <c r="M383" s="15"/>
      <c r="N383" s="15">
        <v>0</v>
      </c>
      <c r="O383" s="15">
        <v>4.3</v>
      </c>
      <c r="P383" s="15">
        <v>5.7</v>
      </c>
      <c r="Q383" s="15">
        <v>8.8699999999999992</v>
      </c>
      <c r="R383" s="15">
        <v>7.54</v>
      </c>
      <c r="S383" s="15">
        <v>7.08</v>
      </c>
      <c r="T383" s="15">
        <v>7.3390000000000004</v>
      </c>
      <c r="U383" s="15">
        <v>6.0860000000000003</v>
      </c>
      <c r="V383" s="15">
        <v>6.3410000000000002</v>
      </c>
      <c r="W383" s="15">
        <v>6.4850000000000003</v>
      </c>
      <c r="X383" s="15">
        <v>6.8170000000000002</v>
      </c>
      <c r="Y383" s="15">
        <v>6.7370000000000001</v>
      </c>
      <c r="Z383" s="15">
        <v>6.6470000000000002</v>
      </c>
      <c r="AA383" s="15">
        <v>6.37</v>
      </c>
      <c r="AB383" s="15">
        <v>5.4930000000000003</v>
      </c>
      <c r="AD383" s="54">
        <v>5.4930000000000003</v>
      </c>
      <c r="AF383" s="27">
        <v>-0.87699999999999978</v>
      </c>
      <c r="AG383" s="58">
        <v>-0.13767660910518051</v>
      </c>
    </row>
    <row r="384" spans="1:33" s="42" customFormat="1" x14ac:dyDescent="0.25">
      <c r="A384" s="42" t="s">
        <v>245</v>
      </c>
      <c r="B384" s="54" t="s">
        <v>245</v>
      </c>
      <c r="C384" s="41"/>
      <c r="D384" s="41"/>
      <c r="E384" s="41"/>
      <c r="F384" s="41">
        <v>0</v>
      </c>
      <c r="G384" s="41">
        <v>25</v>
      </c>
      <c r="H384" s="41">
        <v>29.53</v>
      </c>
      <c r="I384" s="41">
        <v>29.146999999999998</v>
      </c>
      <c r="J384" s="41">
        <v>12.734999999999999</v>
      </c>
      <c r="K384" s="41">
        <v>23.888960217374208</v>
      </c>
      <c r="L384" s="41">
        <v>23.888960217374208</v>
      </c>
      <c r="M384" s="41">
        <v>6.5</v>
      </c>
      <c r="N384" s="41">
        <v>22.655999999999999</v>
      </c>
      <c r="O384" s="41">
        <v>21.905999999999999</v>
      </c>
      <c r="P384" s="41">
        <v>21.544</v>
      </c>
      <c r="Q384" s="41">
        <v>26.606000000000002</v>
      </c>
      <c r="R384" s="41">
        <v>19.899999999999999</v>
      </c>
      <c r="S384" s="41">
        <v>19.05</v>
      </c>
      <c r="T384" s="41">
        <v>17.350999999999999</v>
      </c>
      <c r="U384" s="41">
        <v>14.084</v>
      </c>
      <c r="V384" s="41">
        <v>13.973000000000001</v>
      </c>
      <c r="W384" s="41" t="s">
        <v>523</v>
      </c>
      <c r="X384" s="41"/>
      <c r="Y384" s="41" t="s">
        <v>523</v>
      </c>
      <c r="Z384" s="41"/>
      <c r="AA384" s="41" t="s">
        <v>523</v>
      </c>
      <c r="AB384" s="15"/>
      <c r="AC384" s="59"/>
      <c r="AD384" s="54"/>
      <c r="AF384" s="27"/>
      <c r="AG384" s="58"/>
    </row>
    <row r="385" spans="1:33" x14ac:dyDescent="0.25">
      <c r="A385" s="54" t="s">
        <v>270</v>
      </c>
      <c r="B385" s="54" t="s">
        <v>270</v>
      </c>
      <c r="C385" s="15"/>
      <c r="D385" s="15"/>
      <c r="E385" s="15"/>
      <c r="F385" s="15"/>
      <c r="G385" s="15"/>
      <c r="H385" s="15"/>
      <c r="I385" s="15"/>
      <c r="J385" s="15"/>
      <c r="K385" s="15"/>
      <c r="L385" s="15"/>
      <c r="M385" s="15">
        <v>0</v>
      </c>
      <c r="N385" s="15">
        <v>31.541</v>
      </c>
      <c r="O385" s="15">
        <v>29.465</v>
      </c>
      <c r="P385" s="15">
        <v>31.538</v>
      </c>
      <c r="Q385" s="15">
        <v>34.606000000000002</v>
      </c>
      <c r="R385" s="15">
        <v>29.3</v>
      </c>
      <c r="S385" s="15">
        <v>32</v>
      </c>
      <c r="T385" s="15">
        <v>29.599</v>
      </c>
      <c r="U385" s="15">
        <v>28.03</v>
      </c>
      <c r="V385" s="15">
        <v>28.841999999999999</v>
      </c>
      <c r="W385" s="15">
        <v>30.12</v>
      </c>
      <c r="X385" s="15">
        <v>29.978000000000002</v>
      </c>
      <c r="Y385" s="15">
        <v>30.885999999999999</v>
      </c>
      <c r="Z385" s="15">
        <v>31.312999999999999</v>
      </c>
      <c r="AA385" s="15">
        <v>27.164000000000001</v>
      </c>
      <c r="AB385" s="15">
        <v>31.450700000000001</v>
      </c>
      <c r="AD385" s="54">
        <v>31.450700000000001</v>
      </c>
      <c r="AF385" s="27">
        <v>4.2866999999999997</v>
      </c>
      <c r="AG385" s="58">
        <v>0.15780812840524222</v>
      </c>
    </row>
    <row r="386" spans="1:33" s="37" customFormat="1" x14ac:dyDescent="0.25">
      <c r="A386" s="37" t="s">
        <v>419</v>
      </c>
      <c r="B386" s="54" t="e">
        <v>#N/A</v>
      </c>
      <c r="C386" s="36"/>
      <c r="D386" s="36"/>
      <c r="E386" s="36"/>
      <c r="F386" s="36"/>
      <c r="G386" s="36"/>
      <c r="H386" s="36"/>
      <c r="I386" s="36"/>
      <c r="J386" s="36"/>
      <c r="K386" s="36">
        <v>0</v>
      </c>
      <c r="L386" s="36">
        <v>9.5220000000000002</v>
      </c>
      <c r="M386" s="36">
        <v>0</v>
      </c>
      <c r="N386" s="36"/>
      <c r="O386" s="36"/>
      <c r="P386" s="36"/>
      <c r="Q386" s="36"/>
      <c r="R386" s="36">
        <v>0</v>
      </c>
      <c r="S386" s="36">
        <v>1.5</v>
      </c>
      <c r="T386" s="36" t="s">
        <v>523</v>
      </c>
      <c r="U386" s="36" t="s">
        <v>523</v>
      </c>
      <c r="V386" s="36" t="s">
        <v>523</v>
      </c>
      <c r="W386" s="36" t="s">
        <v>523</v>
      </c>
      <c r="X386" s="36" t="s">
        <v>523</v>
      </c>
      <c r="Y386" s="36" t="s">
        <v>523</v>
      </c>
      <c r="Z386" s="36"/>
      <c r="AA386" s="36" t="s">
        <v>523</v>
      </c>
      <c r="AB386" s="15"/>
      <c r="AC386" s="54"/>
      <c r="AD386" s="54"/>
      <c r="AF386" s="27"/>
      <c r="AG386" s="58"/>
    </row>
    <row r="387" spans="1:33" x14ac:dyDescent="0.25">
      <c r="A387" s="54" t="s">
        <v>341</v>
      </c>
      <c r="B387" s="54" t="s">
        <v>333</v>
      </c>
      <c r="C387" s="15"/>
      <c r="D387" s="15">
        <v>0</v>
      </c>
      <c r="E387" s="15">
        <v>14</v>
      </c>
      <c r="F387" s="15">
        <v>14</v>
      </c>
      <c r="G387" s="15">
        <v>0</v>
      </c>
      <c r="H387" s="15">
        <v>0</v>
      </c>
      <c r="I387" s="15">
        <v>14</v>
      </c>
      <c r="J387" s="15">
        <v>15.981</v>
      </c>
      <c r="K387" s="15">
        <v>17.239294771521724</v>
      </c>
      <c r="L387" s="15">
        <v>17.239294771521724</v>
      </c>
      <c r="M387" s="15">
        <v>16.143999999999998</v>
      </c>
      <c r="N387" s="15">
        <v>14.2</v>
      </c>
      <c r="O387" s="15">
        <v>14.3</v>
      </c>
      <c r="P387" s="15">
        <v>14.6</v>
      </c>
      <c r="Q387" s="15">
        <v>15.67</v>
      </c>
      <c r="R387" s="15">
        <v>13.6</v>
      </c>
      <c r="S387" s="15">
        <v>14.7</v>
      </c>
      <c r="T387" s="15">
        <v>14.7</v>
      </c>
      <c r="U387" s="15">
        <v>13.65</v>
      </c>
      <c r="V387" s="15">
        <v>13.5</v>
      </c>
      <c r="W387" s="15">
        <v>13.89</v>
      </c>
      <c r="X387" s="15">
        <v>14</v>
      </c>
      <c r="Y387" s="15">
        <v>14.05</v>
      </c>
      <c r="Z387" s="15">
        <v>14.379</v>
      </c>
      <c r="AA387" s="15">
        <v>13.21</v>
      </c>
      <c r="AB387" s="15">
        <v>14.73</v>
      </c>
      <c r="AD387" s="54">
        <v>14.73</v>
      </c>
      <c r="AF387" s="27">
        <v>1.5199999999999996</v>
      </c>
      <c r="AG387" s="58">
        <v>0.11506434519303554</v>
      </c>
    </row>
    <row r="388" spans="1:33" x14ac:dyDescent="0.25">
      <c r="A388" s="54" t="s">
        <v>283</v>
      </c>
      <c r="B388" s="54" t="s">
        <v>283</v>
      </c>
      <c r="C388" s="15"/>
      <c r="D388" s="15"/>
      <c r="E388" s="15"/>
      <c r="F388" s="15"/>
      <c r="G388" s="15">
        <v>0</v>
      </c>
      <c r="H388" s="15">
        <v>67</v>
      </c>
      <c r="I388" s="15">
        <v>82</v>
      </c>
      <c r="J388" s="15">
        <v>96</v>
      </c>
      <c r="K388" s="15">
        <v>86</v>
      </c>
      <c r="L388" s="15">
        <v>85.7</v>
      </c>
      <c r="M388" s="15">
        <v>85.7</v>
      </c>
      <c r="N388" s="15">
        <v>85.7</v>
      </c>
      <c r="O388" s="15">
        <v>102.7</v>
      </c>
      <c r="P388" s="15">
        <v>125.8</v>
      </c>
      <c r="Q388" s="15">
        <v>144.553</v>
      </c>
      <c r="R388" s="15">
        <v>150.4</v>
      </c>
      <c r="S388" s="15">
        <v>150</v>
      </c>
      <c r="T388" s="15">
        <v>149.90700000000001</v>
      </c>
      <c r="U388" s="15">
        <v>136.19999999999999</v>
      </c>
      <c r="V388" s="15">
        <v>120.9</v>
      </c>
      <c r="W388" s="15">
        <v>148.15</v>
      </c>
      <c r="X388" s="15">
        <v>128.99299999999999</v>
      </c>
      <c r="Y388" s="15">
        <v>149.37200000000001</v>
      </c>
      <c r="Z388" s="15">
        <v>149.303</v>
      </c>
      <c r="AA388" s="15">
        <v>138.24</v>
      </c>
      <c r="AB388" s="15">
        <v>163.31100000000001</v>
      </c>
      <c r="AD388" s="54">
        <v>163.31100000000001</v>
      </c>
      <c r="AF388" s="27">
        <v>25.070999999999998</v>
      </c>
      <c r="AG388" s="58">
        <v>0.18135850694444441</v>
      </c>
    </row>
    <row r="389" spans="1:33" s="37" customFormat="1" x14ac:dyDescent="0.25">
      <c r="A389" s="103" t="s">
        <v>13</v>
      </c>
      <c r="B389" s="54" t="e">
        <v>#N/A</v>
      </c>
      <c r="C389" s="36"/>
      <c r="D389" s="36"/>
      <c r="E389" s="36"/>
      <c r="F389" s="36"/>
      <c r="G389" s="36"/>
      <c r="H389" s="36"/>
      <c r="I389" s="36"/>
      <c r="J389" s="36"/>
      <c r="K389" s="36"/>
      <c r="L389" s="36"/>
      <c r="M389" s="36"/>
      <c r="N389" s="36"/>
      <c r="O389" s="36"/>
      <c r="P389" s="36">
        <v>0</v>
      </c>
      <c r="Q389" s="36">
        <v>0.2</v>
      </c>
      <c r="R389" s="36">
        <v>0</v>
      </c>
      <c r="S389" s="36" t="s">
        <v>523</v>
      </c>
      <c r="T389" s="36" t="s">
        <v>523</v>
      </c>
      <c r="U389" s="36" t="s">
        <v>523</v>
      </c>
      <c r="V389" s="36" t="s">
        <v>523</v>
      </c>
      <c r="W389" s="36" t="s">
        <v>523</v>
      </c>
      <c r="X389" s="36" t="s">
        <v>523</v>
      </c>
      <c r="Y389" s="36" t="s">
        <v>523</v>
      </c>
      <c r="Z389" s="36"/>
      <c r="AA389" s="36" t="s">
        <v>523</v>
      </c>
      <c r="AB389" s="15"/>
      <c r="AC389" s="54"/>
      <c r="AD389" s="54"/>
      <c r="AF389" s="27"/>
      <c r="AG389" s="58"/>
    </row>
    <row r="390" spans="1:33" x14ac:dyDescent="0.25">
      <c r="A390" s="102" t="s">
        <v>477</v>
      </c>
      <c r="B390" s="54" t="s">
        <v>82</v>
      </c>
      <c r="C390" s="15"/>
      <c r="D390" s="15"/>
      <c r="E390" s="15"/>
      <c r="F390" s="15"/>
      <c r="G390" s="15"/>
      <c r="H390" s="15"/>
      <c r="I390" s="15"/>
      <c r="J390" s="15"/>
      <c r="K390" s="15"/>
      <c r="L390" s="15"/>
      <c r="M390" s="15"/>
      <c r="N390" s="15"/>
      <c r="O390" s="15"/>
      <c r="P390" s="15">
        <v>0</v>
      </c>
      <c r="Q390" s="15">
        <v>8.4</v>
      </c>
      <c r="R390" s="15">
        <v>3.6256550010000002</v>
      </c>
      <c r="S390" s="15">
        <v>4.62</v>
      </c>
      <c r="T390" s="15">
        <v>10.199999999999999</v>
      </c>
      <c r="U390" s="29">
        <v>9.1999999999999993</v>
      </c>
      <c r="V390" s="38">
        <v>8.1999999999999993</v>
      </c>
      <c r="W390" s="38">
        <v>8.4</v>
      </c>
      <c r="X390" s="38">
        <v>9.6999999999999993</v>
      </c>
      <c r="Y390" s="38">
        <v>9.9</v>
      </c>
      <c r="Z390" s="38">
        <v>9.3000000000000007</v>
      </c>
      <c r="AA390" s="15">
        <v>9.4</v>
      </c>
      <c r="AB390" s="15">
        <v>10.7</v>
      </c>
      <c r="AD390" s="54">
        <v>10.7</v>
      </c>
      <c r="AF390" s="27">
        <v>1.2999999999999989</v>
      </c>
      <c r="AG390" s="58">
        <v>0.13829787234042543</v>
      </c>
    </row>
    <row r="391" spans="1:33" x14ac:dyDescent="0.25">
      <c r="A391" s="54" t="s">
        <v>448</v>
      </c>
      <c r="B391" s="54" t="s">
        <v>448</v>
      </c>
      <c r="C391" s="15">
        <v>37</v>
      </c>
      <c r="D391" s="15">
        <v>30.306999999999999</v>
      </c>
      <c r="E391" s="15">
        <v>38.491999999999997</v>
      </c>
      <c r="F391" s="15">
        <v>30</v>
      </c>
      <c r="G391" s="15">
        <v>31</v>
      </c>
      <c r="H391" s="15">
        <v>33</v>
      </c>
      <c r="I391" s="15">
        <v>29</v>
      </c>
      <c r="J391" s="29">
        <v>28.661000000000001</v>
      </c>
      <c r="K391" s="15">
        <v>28.321999999999999</v>
      </c>
      <c r="L391" s="15">
        <v>34.71465709126322</v>
      </c>
      <c r="M391" s="15">
        <v>0</v>
      </c>
      <c r="N391" s="15"/>
      <c r="O391" s="15"/>
      <c r="P391" s="15"/>
      <c r="Q391" s="15"/>
      <c r="R391" s="15"/>
      <c r="S391" s="15">
        <v>51.5</v>
      </c>
      <c r="T391" s="15">
        <v>49.6</v>
      </c>
      <c r="U391" s="15">
        <v>48.2</v>
      </c>
      <c r="V391" s="15">
        <v>48.4</v>
      </c>
      <c r="W391" s="15">
        <v>51.9</v>
      </c>
      <c r="X391" s="15">
        <v>51.6</v>
      </c>
      <c r="Y391" s="15">
        <v>55.7</v>
      </c>
      <c r="Z391" s="15">
        <v>54.4</v>
      </c>
      <c r="AA391" s="15">
        <v>50.5</v>
      </c>
      <c r="AB391" s="15">
        <v>55.5</v>
      </c>
      <c r="AD391" s="54">
        <v>55.5</v>
      </c>
      <c r="AF391" s="27">
        <v>5</v>
      </c>
      <c r="AG391" s="58">
        <v>9.9009900990099015E-2</v>
      </c>
    </row>
    <row r="392" spans="1:33" s="37" customFormat="1" x14ac:dyDescent="0.25">
      <c r="A392" s="37" t="s">
        <v>420</v>
      </c>
      <c r="B392" s="54" t="e">
        <v>#N/A</v>
      </c>
      <c r="C392" s="36">
        <v>0</v>
      </c>
      <c r="D392" s="36">
        <v>2.27</v>
      </c>
      <c r="E392" s="36">
        <v>2</v>
      </c>
      <c r="F392" s="36">
        <v>0</v>
      </c>
      <c r="G392" s="36">
        <v>0</v>
      </c>
      <c r="H392" s="36"/>
      <c r="I392" s="36"/>
      <c r="J392" s="36"/>
      <c r="K392" s="36"/>
      <c r="L392" s="36"/>
      <c r="M392" s="36"/>
      <c r="N392" s="36"/>
      <c r="O392" s="36"/>
      <c r="P392" s="36"/>
      <c r="Q392" s="36"/>
      <c r="R392" s="36"/>
      <c r="S392" s="36"/>
      <c r="T392" s="36" t="s">
        <v>523</v>
      </c>
      <c r="U392" s="36" t="s">
        <v>523</v>
      </c>
      <c r="V392" s="36" t="s">
        <v>523</v>
      </c>
      <c r="W392" s="36" t="s">
        <v>523</v>
      </c>
      <c r="X392" s="36" t="s">
        <v>523</v>
      </c>
      <c r="Y392" s="36" t="s">
        <v>523</v>
      </c>
      <c r="Z392" s="36"/>
      <c r="AA392" s="36" t="s">
        <v>523</v>
      </c>
      <c r="AB392" s="15"/>
      <c r="AC392" s="54"/>
      <c r="AD392" s="54"/>
      <c r="AF392" s="27"/>
      <c r="AG392" s="58"/>
    </row>
    <row r="393" spans="1:33" x14ac:dyDescent="0.25">
      <c r="A393" s="54" t="s">
        <v>516</v>
      </c>
      <c r="B393" s="54" t="s">
        <v>0</v>
      </c>
      <c r="C393" s="15"/>
      <c r="D393" s="15"/>
      <c r="E393" s="15"/>
      <c r="F393" s="15"/>
      <c r="G393" s="15"/>
      <c r="H393" s="15"/>
      <c r="I393" s="15"/>
      <c r="J393" s="15"/>
      <c r="K393" s="15"/>
      <c r="L393" s="15"/>
      <c r="M393" s="15"/>
      <c r="N393" s="15"/>
      <c r="O393" s="15"/>
      <c r="P393" s="15"/>
      <c r="Q393" s="15"/>
      <c r="R393" s="15"/>
      <c r="S393" s="15">
        <v>0.8</v>
      </c>
      <c r="T393" s="15">
        <v>0.8</v>
      </c>
      <c r="U393" s="15">
        <v>0.67</v>
      </c>
      <c r="V393" s="15">
        <v>0.75800000000000001</v>
      </c>
      <c r="W393" s="15">
        <v>0.75</v>
      </c>
      <c r="X393" s="15">
        <v>0.71499999999999997</v>
      </c>
      <c r="Y393" s="15">
        <v>0.7</v>
      </c>
      <c r="Z393" s="15">
        <v>0.63</v>
      </c>
      <c r="AA393" s="15">
        <v>0.57899999999999996</v>
      </c>
      <c r="AB393" s="15">
        <v>0.69099999999999995</v>
      </c>
      <c r="AD393" s="54">
        <v>0.69099999999999995</v>
      </c>
      <c r="AF393" s="27">
        <v>0.11199999999999999</v>
      </c>
      <c r="AG393" s="58">
        <v>0.1934369602763385</v>
      </c>
    </row>
    <row r="394" spans="1:33" x14ac:dyDescent="0.25">
      <c r="A394" s="54" t="s">
        <v>127</v>
      </c>
      <c r="B394" s="54" t="s">
        <v>492</v>
      </c>
      <c r="C394" s="15"/>
      <c r="D394" s="15"/>
      <c r="E394" s="15"/>
      <c r="F394" s="15"/>
      <c r="G394" s="15"/>
      <c r="H394" s="15"/>
      <c r="I394" s="15"/>
      <c r="J394" s="15"/>
      <c r="K394" s="15"/>
      <c r="L394" s="15"/>
      <c r="M394" s="15"/>
      <c r="N394" s="15"/>
      <c r="O394" s="15">
        <v>0</v>
      </c>
      <c r="P394" s="15">
        <v>2.4</v>
      </c>
      <c r="Q394" s="15">
        <v>3</v>
      </c>
      <c r="R394" s="15">
        <v>1.9830000000000001</v>
      </c>
      <c r="S394" s="15">
        <v>2.1</v>
      </c>
      <c r="T394" s="15">
        <v>1.881</v>
      </c>
      <c r="U394" s="15">
        <v>1.5740000000000001</v>
      </c>
      <c r="V394" s="15">
        <v>1.5429999999999999</v>
      </c>
      <c r="W394" s="15">
        <v>1.671</v>
      </c>
      <c r="X394" s="15">
        <v>1.7210000000000001</v>
      </c>
      <c r="Y394" s="15">
        <v>1.7</v>
      </c>
      <c r="Z394" s="15">
        <v>1.7</v>
      </c>
      <c r="AA394" s="15">
        <v>1.4790000000000001</v>
      </c>
      <c r="AB394" s="15">
        <v>1.6879999999999999</v>
      </c>
      <c r="AD394" s="54">
        <v>1.6879999999999999</v>
      </c>
      <c r="AF394" s="27">
        <v>0.20899999999999985</v>
      </c>
      <c r="AG394" s="58">
        <v>0.14131169709263006</v>
      </c>
    </row>
    <row r="395" spans="1:33" x14ac:dyDescent="0.25">
      <c r="A395" s="54" t="s">
        <v>275</v>
      </c>
      <c r="B395" s="54" t="s">
        <v>273</v>
      </c>
      <c r="C395" s="15"/>
      <c r="D395" s="15"/>
      <c r="E395" s="15"/>
      <c r="F395" s="15"/>
      <c r="G395" s="15"/>
      <c r="H395" s="15"/>
      <c r="I395" s="15"/>
      <c r="J395" s="15"/>
      <c r="K395" s="15"/>
      <c r="L395" s="15">
        <v>0</v>
      </c>
      <c r="M395" s="15">
        <v>3.3</v>
      </c>
      <c r="N395" s="15">
        <v>3.5</v>
      </c>
      <c r="O395" s="15">
        <v>3.2</v>
      </c>
      <c r="P395" s="15">
        <v>3.4</v>
      </c>
      <c r="Q395" s="15">
        <v>3.4</v>
      </c>
      <c r="R395" s="15">
        <v>4.0999999999999996</v>
      </c>
      <c r="S395" s="15">
        <v>4.26</v>
      </c>
      <c r="T395" s="15">
        <v>4.343</v>
      </c>
      <c r="U395" s="15">
        <v>3.9649999999999999</v>
      </c>
      <c r="V395" s="15">
        <v>4.2640000000000002</v>
      </c>
      <c r="W395" s="15">
        <v>4.5446489999999997</v>
      </c>
      <c r="X395" s="15">
        <v>4.4372439999999997</v>
      </c>
      <c r="Y395" s="15">
        <v>4.4852100000000004</v>
      </c>
      <c r="Z395" s="15">
        <v>4.3879999999999999</v>
      </c>
      <c r="AA395" s="15">
        <v>4.1470000000000002</v>
      </c>
      <c r="AB395" s="15">
        <v>4.7092510000000001</v>
      </c>
      <c r="AD395" s="54">
        <v>4.7092510000000001</v>
      </c>
      <c r="AF395" s="27">
        <v>0.56225099999999983</v>
      </c>
      <c r="AG395" s="58">
        <v>0.13558017844224737</v>
      </c>
    </row>
    <row r="396" spans="1:33" s="37" customFormat="1" x14ac:dyDescent="0.25">
      <c r="A396" s="37" t="s">
        <v>284</v>
      </c>
      <c r="B396" s="54" t="e">
        <v>#N/A</v>
      </c>
      <c r="C396" s="36"/>
      <c r="D396" s="36"/>
      <c r="E396" s="36"/>
      <c r="F396" s="36"/>
      <c r="G396" s="36"/>
      <c r="H396" s="36"/>
      <c r="I396" s="36"/>
      <c r="J396" s="36"/>
      <c r="K396" s="36">
        <v>0</v>
      </c>
      <c r="L396" s="36">
        <v>11.095000000000001</v>
      </c>
      <c r="M396" s="36">
        <v>11.095000000000001</v>
      </c>
      <c r="N396" s="36">
        <v>11.095000000000001</v>
      </c>
      <c r="O396" s="36">
        <v>17.5</v>
      </c>
      <c r="P396" s="36">
        <v>0</v>
      </c>
      <c r="Q396" s="36"/>
      <c r="R396" s="36"/>
      <c r="S396" s="36" t="s">
        <v>523</v>
      </c>
      <c r="T396" s="36" t="s">
        <v>523</v>
      </c>
      <c r="U396" s="36" t="s">
        <v>523</v>
      </c>
      <c r="V396" s="36" t="s">
        <v>523</v>
      </c>
      <c r="W396" s="36" t="s">
        <v>523</v>
      </c>
      <c r="X396" s="36" t="s">
        <v>523</v>
      </c>
      <c r="Y396" s="36" t="s">
        <v>523</v>
      </c>
      <c r="Z396" s="36"/>
      <c r="AA396" s="36" t="s">
        <v>523</v>
      </c>
      <c r="AB396" s="15"/>
      <c r="AC396" s="54"/>
      <c r="AD396" s="54"/>
      <c r="AF396" s="27"/>
      <c r="AG396" s="58"/>
    </row>
    <row r="397" spans="1:33" x14ac:dyDescent="0.25">
      <c r="A397" s="54" t="s">
        <v>217</v>
      </c>
      <c r="B397" s="54" t="s">
        <v>217</v>
      </c>
      <c r="C397" s="15">
        <v>923</v>
      </c>
      <c r="D397" s="15">
        <v>864.04</v>
      </c>
      <c r="E397" s="15">
        <v>927</v>
      </c>
      <c r="F397" s="15">
        <v>898</v>
      </c>
      <c r="G397" s="15">
        <v>898</v>
      </c>
      <c r="H397" s="15">
        <v>967</v>
      </c>
      <c r="I397" s="15">
        <v>895</v>
      </c>
      <c r="J397" s="15">
        <v>1008</v>
      </c>
      <c r="K397" s="15">
        <v>996.76099999999997</v>
      </c>
      <c r="L397" s="15">
        <v>978.80600000000004</v>
      </c>
      <c r="M397" s="15">
        <v>978.9</v>
      </c>
      <c r="N397" s="15">
        <v>965.98</v>
      </c>
      <c r="O397" s="15">
        <v>936.66099999999994</v>
      </c>
      <c r="P397" s="15">
        <v>991.40300000000002</v>
      </c>
      <c r="Q397" s="15">
        <v>1166.2670000000001</v>
      </c>
      <c r="R397" s="15">
        <v>958.26199999999994</v>
      </c>
      <c r="S397" s="15">
        <v>1046.2</v>
      </c>
      <c r="T397" s="15">
        <v>1026</v>
      </c>
      <c r="U397" s="15">
        <v>951.80899999999997</v>
      </c>
      <c r="V397" s="15">
        <v>935.42100000000005</v>
      </c>
      <c r="W397" s="15">
        <v>1020.6</v>
      </c>
      <c r="X397" s="15">
        <v>996.16700000000003</v>
      </c>
      <c r="Y397" s="15">
        <v>1001.093</v>
      </c>
      <c r="Z397" s="15">
        <v>980.55399999999997</v>
      </c>
      <c r="AA397" s="15">
        <v>874</v>
      </c>
      <c r="AB397" s="15">
        <v>1035.8510000000001</v>
      </c>
      <c r="AD397" s="54">
        <v>1035.8510000000001</v>
      </c>
      <c r="AF397" s="27">
        <v>161.85100000000011</v>
      </c>
      <c r="AG397" s="58">
        <v>0.18518421052631592</v>
      </c>
    </row>
    <row r="398" spans="1:33" x14ac:dyDescent="0.25">
      <c r="A398" s="49" t="s">
        <v>286</v>
      </c>
      <c r="B398" s="54" t="s">
        <v>286</v>
      </c>
      <c r="C398" s="15">
        <v>581</v>
      </c>
      <c r="D398" s="15">
        <v>523.88</v>
      </c>
      <c r="E398" s="15">
        <v>547</v>
      </c>
      <c r="F398" s="15">
        <v>546</v>
      </c>
      <c r="G398" s="15">
        <v>507</v>
      </c>
      <c r="H398" s="15">
        <v>568.36900000000003</v>
      </c>
      <c r="I398" s="15">
        <v>551</v>
      </c>
      <c r="J398" s="15">
        <v>562</v>
      </c>
      <c r="K398" s="15">
        <v>551.41999999999996</v>
      </c>
      <c r="L398" s="15">
        <v>538.44200000000001</v>
      </c>
      <c r="M398" s="15">
        <v>506.40199999999999</v>
      </c>
      <c r="N398" s="15">
        <v>506.86399999999998</v>
      </c>
      <c r="O398" s="15">
        <v>500.73700000000002</v>
      </c>
      <c r="P398" s="15">
        <v>562.72199999999998</v>
      </c>
      <c r="Q398" s="15">
        <v>645.226</v>
      </c>
      <c r="R398" s="15">
        <v>729.1</v>
      </c>
      <c r="S398" s="15">
        <v>656.1</v>
      </c>
      <c r="T398" s="15">
        <v>648.90099999999995</v>
      </c>
      <c r="U398" s="15">
        <v>512.5</v>
      </c>
      <c r="V398" s="15">
        <v>518.12199999999996</v>
      </c>
      <c r="W398" s="15">
        <v>540.97</v>
      </c>
      <c r="X398" s="15">
        <v>538.05499999999995</v>
      </c>
      <c r="Y398" s="15">
        <v>555.66</v>
      </c>
      <c r="Z398" s="15">
        <v>547.17199999999991</v>
      </c>
      <c r="AA398" s="15">
        <v>476.03300000000002</v>
      </c>
      <c r="AB398" s="15">
        <v>567.00099999999998</v>
      </c>
      <c r="AD398" s="54">
        <v>567.00099999999998</v>
      </c>
      <c r="AF398" s="27">
        <v>90.967999999999961</v>
      </c>
      <c r="AG398" s="58">
        <v>0.19109599544569381</v>
      </c>
    </row>
    <row r="399" spans="1:33" s="45" customFormat="1" x14ac:dyDescent="0.25">
      <c r="A399" s="59" t="s">
        <v>234</v>
      </c>
      <c r="B399" s="54" t="s">
        <v>234</v>
      </c>
      <c r="C399" s="38"/>
      <c r="D399" s="38"/>
      <c r="E399" s="38"/>
      <c r="F399" s="38">
        <v>0</v>
      </c>
      <c r="G399" s="38">
        <v>29</v>
      </c>
      <c r="H399" s="38">
        <v>30.5</v>
      </c>
      <c r="I399" s="38">
        <v>32</v>
      </c>
      <c r="J399" s="38">
        <v>33.930999999999997</v>
      </c>
      <c r="K399" s="38">
        <v>33.162999999999997</v>
      </c>
      <c r="L399" s="38">
        <v>30.754000000000001</v>
      </c>
      <c r="M399" s="38">
        <v>32.4</v>
      </c>
      <c r="N399" s="38">
        <v>30.74</v>
      </c>
      <c r="O399" s="38">
        <v>32.8626</v>
      </c>
      <c r="P399" s="38">
        <v>35.110999999999997</v>
      </c>
      <c r="Q399" s="38">
        <v>41.960999999999999</v>
      </c>
      <c r="R399" s="38">
        <v>33.165999999999997</v>
      </c>
      <c r="S399" s="38">
        <v>35</v>
      </c>
      <c r="T399" s="38">
        <v>34.86</v>
      </c>
      <c r="U399" s="38">
        <v>32.165999999999997</v>
      </c>
      <c r="V399" s="38">
        <v>32.924999999999997</v>
      </c>
      <c r="W399" s="38">
        <v>36.4</v>
      </c>
      <c r="X399" s="38">
        <v>35.700000000000003</v>
      </c>
      <c r="Y399" s="38">
        <v>35.299999999999997</v>
      </c>
      <c r="Z399" s="38">
        <v>33.700000000000003</v>
      </c>
      <c r="AA399" s="32">
        <v>29.177</v>
      </c>
      <c r="AB399" s="15">
        <v>36.026000000000003</v>
      </c>
      <c r="AC399" s="54"/>
      <c r="AD399" s="54">
        <v>36.026000000000003</v>
      </c>
      <c r="AF399" s="27">
        <v>6.8490000000000038</v>
      </c>
      <c r="AG399" s="58">
        <v>0.23473969222332672</v>
      </c>
    </row>
    <row r="400" spans="1:33" x14ac:dyDescent="0.25">
      <c r="A400" s="59" t="s">
        <v>517</v>
      </c>
      <c r="B400" s="54" t="s">
        <v>490</v>
      </c>
      <c r="C400" s="15"/>
      <c r="D400" s="15"/>
      <c r="E400" s="15"/>
      <c r="F400" s="15"/>
      <c r="G400" s="15"/>
      <c r="H400" s="15"/>
      <c r="I400" s="15"/>
      <c r="J400" s="15"/>
      <c r="K400" s="15"/>
      <c r="L400" s="15"/>
      <c r="M400" s="15"/>
      <c r="N400" s="15"/>
      <c r="O400" s="15"/>
      <c r="P400" s="15"/>
      <c r="Q400" s="15"/>
      <c r="R400" s="15"/>
      <c r="S400" s="15" t="s">
        <v>523</v>
      </c>
      <c r="T400" s="15">
        <v>0.23300000000000001</v>
      </c>
      <c r="U400" s="15">
        <v>0.23400000000000001</v>
      </c>
      <c r="V400" s="15">
        <v>0.23300000000000001</v>
      </c>
      <c r="W400" s="15">
        <v>0.248</v>
      </c>
      <c r="X400" s="15">
        <v>0.25700000000000001</v>
      </c>
      <c r="Y400" s="15">
        <v>0.254</v>
      </c>
      <c r="Z400" s="15">
        <v>0.27200000000000002</v>
      </c>
      <c r="AA400" s="32">
        <v>0.248</v>
      </c>
      <c r="AB400" s="15">
        <v>0.30499999999999999</v>
      </c>
      <c r="AD400" s="54">
        <v>0.30499999999999999</v>
      </c>
      <c r="AF400" s="27">
        <v>5.6999999999999995E-2</v>
      </c>
      <c r="AG400" s="58">
        <v>0.22983870967741934</v>
      </c>
    </row>
    <row r="401" spans="1:33" s="37" customFormat="1" x14ac:dyDescent="0.25">
      <c r="A401" s="42" t="s">
        <v>294</v>
      </c>
      <c r="B401" s="54" t="s">
        <v>294</v>
      </c>
      <c r="C401" s="36">
        <v>45</v>
      </c>
      <c r="D401" s="36">
        <v>39.6</v>
      </c>
      <c r="E401" s="36">
        <v>43</v>
      </c>
      <c r="F401" s="36">
        <v>43</v>
      </c>
      <c r="G401" s="36">
        <v>38</v>
      </c>
      <c r="H401" s="36">
        <v>44</v>
      </c>
      <c r="I401" s="36">
        <v>44</v>
      </c>
      <c r="J401" s="36">
        <v>47</v>
      </c>
      <c r="K401" s="36">
        <v>44.5</v>
      </c>
      <c r="L401" s="36">
        <v>43.6</v>
      </c>
      <c r="M401" s="36">
        <v>35.299999999999997</v>
      </c>
      <c r="N401" s="36">
        <v>36.85</v>
      </c>
      <c r="O401" s="36">
        <v>40.82</v>
      </c>
      <c r="P401" s="36">
        <v>45</v>
      </c>
      <c r="Q401" s="36">
        <v>45</v>
      </c>
      <c r="R401" s="36">
        <v>46</v>
      </c>
      <c r="S401" s="36">
        <v>39</v>
      </c>
      <c r="T401" s="36">
        <v>35</v>
      </c>
      <c r="U401" s="36">
        <v>40.5</v>
      </c>
      <c r="V401" s="36">
        <v>40.4</v>
      </c>
      <c r="W401" s="36">
        <v>27.8</v>
      </c>
      <c r="X401" s="36"/>
      <c r="Y401" s="36"/>
      <c r="Z401" s="36"/>
      <c r="AA401" s="41"/>
      <c r="AB401" s="15"/>
      <c r="AC401" s="54"/>
      <c r="AD401" s="54"/>
      <c r="AF401" s="27"/>
      <c r="AG401" s="58"/>
    </row>
    <row r="402" spans="1:33" s="45" customFormat="1" x14ac:dyDescent="0.25">
      <c r="A402" s="59" t="s">
        <v>42</v>
      </c>
      <c r="B402" s="54" t="s">
        <v>42</v>
      </c>
      <c r="C402" s="38">
        <v>22.256</v>
      </c>
      <c r="D402" s="38">
        <v>19.47</v>
      </c>
      <c r="E402" s="38">
        <v>18</v>
      </c>
      <c r="F402" s="38">
        <v>17</v>
      </c>
      <c r="G402" s="38">
        <v>16</v>
      </c>
      <c r="H402" s="38">
        <v>19</v>
      </c>
      <c r="I402" s="38">
        <v>20</v>
      </c>
      <c r="J402" s="38">
        <v>19</v>
      </c>
      <c r="K402" s="38">
        <v>18.411000000000001</v>
      </c>
      <c r="L402" s="38">
        <v>18.573</v>
      </c>
      <c r="M402" s="38">
        <v>18.2</v>
      </c>
      <c r="N402" s="38">
        <v>17.306999999999999</v>
      </c>
      <c r="O402" s="38">
        <v>15.662000000000001</v>
      </c>
      <c r="P402" s="38">
        <v>19.648</v>
      </c>
      <c r="Q402" s="38">
        <v>23</v>
      </c>
      <c r="R402" s="38">
        <v>19.550765999999999</v>
      </c>
      <c r="S402" s="38">
        <v>19.87</v>
      </c>
      <c r="T402" s="38">
        <v>19.600000000000001</v>
      </c>
      <c r="U402" s="47">
        <v>18.8</v>
      </c>
      <c r="V402" s="47">
        <v>18</v>
      </c>
      <c r="W402" s="47">
        <v>18.899999999999999</v>
      </c>
      <c r="X402" s="47">
        <v>17.899999999999999</v>
      </c>
      <c r="Y402" s="38">
        <v>16.2</v>
      </c>
      <c r="Z402" s="38">
        <v>16</v>
      </c>
      <c r="AA402" s="32">
        <v>15.331</v>
      </c>
      <c r="AB402" s="15">
        <v>17.100000000000001</v>
      </c>
      <c r="AC402" s="54"/>
      <c r="AD402" s="54">
        <v>17.100000000000001</v>
      </c>
      <c r="AF402" s="27">
        <v>1.7690000000000019</v>
      </c>
      <c r="AG402" s="58">
        <v>0.11538712412758476</v>
      </c>
    </row>
    <row r="403" spans="1:33" x14ac:dyDescent="0.25">
      <c r="A403" s="59" t="s">
        <v>39</v>
      </c>
      <c r="B403" s="54" t="s">
        <v>164</v>
      </c>
      <c r="C403" s="15"/>
      <c r="D403" s="15"/>
      <c r="E403" s="15"/>
      <c r="F403" s="15"/>
      <c r="G403" s="15"/>
      <c r="H403" s="15"/>
      <c r="I403" s="15"/>
      <c r="J403" s="15">
        <v>0</v>
      </c>
      <c r="K403" s="15">
        <v>1.944</v>
      </c>
      <c r="L403" s="15">
        <v>2.4990000000000001</v>
      </c>
      <c r="M403" s="15">
        <v>3.14</v>
      </c>
      <c r="N403" s="15">
        <v>3.2</v>
      </c>
      <c r="O403" s="15">
        <v>2.9</v>
      </c>
      <c r="P403" s="15">
        <v>3.1</v>
      </c>
      <c r="Q403" s="15">
        <v>3.6</v>
      </c>
      <c r="R403" s="15">
        <v>2.77</v>
      </c>
      <c r="S403" s="15">
        <v>2.81</v>
      </c>
      <c r="T403" s="15">
        <v>2.609</v>
      </c>
      <c r="U403" s="15">
        <v>2.1859999999999999</v>
      </c>
      <c r="V403" s="15">
        <v>2.15</v>
      </c>
      <c r="W403" s="15">
        <v>1.86</v>
      </c>
      <c r="X403" s="15">
        <v>1.45</v>
      </c>
      <c r="Y403" s="15">
        <v>1.78</v>
      </c>
      <c r="Z403" s="15">
        <v>1.38</v>
      </c>
      <c r="AA403" s="32">
        <v>1.27</v>
      </c>
      <c r="AB403" s="15">
        <v>1.5</v>
      </c>
      <c r="AD403" s="54">
        <v>1.5</v>
      </c>
      <c r="AF403" s="27">
        <v>0.22999999999999998</v>
      </c>
      <c r="AG403" s="58">
        <v>0.18110236220472439</v>
      </c>
    </row>
    <row r="404" spans="1:33" s="45" customFormat="1" x14ac:dyDescent="0.25">
      <c r="A404" s="59" t="s">
        <v>48</v>
      </c>
      <c r="B404" s="54" t="s">
        <v>48</v>
      </c>
      <c r="C404" s="38">
        <v>23</v>
      </c>
      <c r="D404" s="38">
        <v>21.4</v>
      </c>
      <c r="E404" s="38">
        <v>26</v>
      </c>
      <c r="F404" s="38">
        <v>23</v>
      </c>
      <c r="G404" s="38">
        <v>21</v>
      </c>
      <c r="H404" s="38">
        <v>21</v>
      </c>
      <c r="I404" s="38">
        <v>21.873999999999999</v>
      </c>
      <c r="J404" s="38">
        <v>21.751999999999999</v>
      </c>
      <c r="K404" s="38">
        <v>23.518999999999998</v>
      </c>
      <c r="L404" s="38">
        <v>30.361604498236431</v>
      </c>
      <c r="M404" s="38">
        <v>23.074999999999999</v>
      </c>
      <c r="N404" s="38">
        <v>25</v>
      </c>
      <c r="O404" s="38">
        <v>25.8</v>
      </c>
      <c r="P404" s="38">
        <v>28</v>
      </c>
      <c r="Q404" s="38">
        <v>33</v>
      </c>
      <c r="R404" s="38">
        <v>26.9</v>
      </c>
      <c r="S404" s="38">
        <v>28</v>
      </c>
      <c r="T404" s="29">
        <v>27.1</v>
      </c>
      <c r="U404" s="29">
        <v>26.2</v>
      </c>
      <c r="V404" s="47">
        <v>25.3</v>
      </c>
      <c r="W404" s="47">
        <v>27</v>
      </c>
      <c r="X404" s="47">
        <v>28</v>
      </c>
      <c r="Y404" s="47">
        <v>27.6</v>
      </c>
      <c r="Z404" s="47">
        <v>27.5</v>
      </c>
      <c r="AA404" s="32">
        <v>24.8</v>
      </c>
      <c r="AB404" s="15">
        <v>27.853000000000002</v>
      </c>
      <c r="AC404" s="54"/>
      <c r="AD404" s="54">
        <v>27.853000000000002</v>
      </c>
      <c r="AF404" s="27">
        <v>3.0530000000000008</v>
      </c>
      <c r="AG404" s="58">
        <v>0.12310483870967745</v>
      </c>
    </row>
    <row r="405" spans="1:33" x14ac:dyDescent="0.25">
      <c r="A405" s="54" t="s">
        <v>296</v>
      </c>
      <c r="B405" s="54" t="s">
        <v>296</v>
      </c>
      <c r="C405" s="15">
        <v>41</v>
      </c>
      <c r="D405" s="15">
        <v>41.26</v>
      </c>
      <c r="E405" s="15">
        <v>43</v>
      </c>
      <c r="F405" s="15">
        <v>41</v>
      </c>
      <c r="G405" s="15">
        <v>38</v>
      </c>
      <c r="H405" s="15">
        <v>38.493000000000002</v>
      </c>
      <c r="I405" s="15">
        <v>37.658999999999999</v>
      </c>
      <c r="J405" s="15">
        <v>39.156999999999996</v>
      </c>
      <c r="K405" s="15">
        <v>39.677999999999997</v>
      </c>
      <c r="L405" s="15">
        <v>36.765000000000001</v>
      </c>
      <c r="M405" s="15">
        <v>39.4</v>
      </c>
      <c r="N405" s="15">
        <v>37.9</v>
      </c>
      <c r="O405" s="15">
        <v>37.5</v>
      </c>
      <c r="P405" s="15">
        <v>33.6</v>
      </c>
      <c r="Q405" s="15">
        <v>43.1</v>
      </c>
      <c r="R405" s="15">
        <v>35.700000000000003</v>
      </c>
      <c r="S405" s="15">
        <v>40</v>
      </c>
      <c r="T405" s="15">
        <v>38.045000000000002</v>
      </c>
      <c r="U405" s="15">
        <v>32.981000000000002</v>
      </c>
      <c r="V405" s="15">
        <v>34.524000000000001</v>
      </c>
      <c r="W405" s="15">
        <v>38.99</v>
      </c>
      <c r="X405" s="15">
        <v>36.49</v>
      </c>
      <c r="Y405" s="15"/>
      <c r="Z405" s="15"/>
      <c r="AA405" s="15">
        <v>32.231999999999999</v>
      </c>
      <c r="AB405" s="15">
        <v>37.655000000000001</v>
      </c>
      <c r="AD405" s="54">
        <v>37.655000000000001</v>
      </c>
      <c r="AF405" s="27">
        <v>5.4230000000000018</v>
      </c>
      <c r="AG405" s="58">
        <v>0.16824894514767938</v>
      </c>
    </row>
    <row r="406" spans="1:33" s="37" customFormat="1" x14ac:dyDescent="0.25">
      <c r="A406" s="37" t="s">
        <v>421</v>
      </c>
      <c r="B406" s="54" t="e">
        <v>#N/A</v>
      </c>
      <c r="C406" s="36"/>
      <c r="D406" s="36"/>
      <c r="E406" s="36"/>
      <c r="F406" s="36"/>
      <c r="G406" s="36"/>
      <c r="H406" s="36">
        <v>0</v>
      </c>
      <c r="I406" s="36">
        <v>5</v>
      </c>
      <c r="J406" s="36">
        <v>6</v>
      </c>
      <c r="K406" s="36">
        <v>0</v>
      </c>
      <c r="L406" s="36"/>
      <c r="M406" s="36"/>
      <c r="N406" s="36"/>
      <c r="O406" s="36"/>
      <c r="P406" s="36"/>
      <c r="Q406" s="36"/>
      <c r="R406" s="36"/>
      <c r="S406" s="36"/>
      <c r="T406" s="36" t="s">
        <v>523</v>
      </c>
      <c r="U406" s="36" t="s">
        <v>523</v>
      </c>
      <c r="V406" s="36" t="s">
        <v>523</v>
      </c>
      <c r="W406" s="36" t="s">
        <v>523</v>
      </c>
      <c r="X406" s="36" t="s">
        <v>523</v>
      </c>
      <c r="Y406" s="36" t="s">
        <v>523</v>
      </c>
      <c r="Z406" s="36"/>
      <c r="AA406" s="36" t="s">
        <v>523</v>
      </c>
      <c r="AB406" s="15"/>
      <c r="AC406" s="54"/>
      <c r="AD406" s="54"/>
      <c r="AF406" s="27"/>
      <c r="AG406" s="58"/>
    </row>
    <row r="407" spans="1:33" x14ac:dyDescent="0.25">
      <c r="A407" s="54" t="s">
        <v>111</v>
      </c>
      <c r="B407" s="54" t="s">
        <v>109</v>
      </c>
      <c r="C407" s="15"/>
      <c r="D407" s="15"/>
      <c r="E407" s="15"/>
      <c r="F407" s="15"/>
      <c r="G407" s="15"/>
      <c r="H407" s="15"/>
      <c r="I407" s="15"/>
      <c r="J407" s="15">
        <v>0</v>
      </c>
      <c r="K407" s="15">
        <v>3.2509999999999999</v>
      </c>
      <c r="L407" s="15">
        <v>4.5</v>
      </c>
      <c r="M407" s="15">
        <v>4.891</v>
      </c>
      <c r="N407" s="15">
        <v>4.9169999999999998</v>
      </c>
      <c r="O407" s="15">
        <v>4.9489999999999998</v>
      </c>
      <c r="P407" s="15">
        <v>5</v>
      </c>
      <c r="Q407" s="15">
        <v>5.4610000000000003</v>
      </c>
      <c r="R407" s="15">
        <v>4.8289999999999997</v>
      </c>
      <c r="S407" s="15">
        <v>5.19</v>
      </c>
      <c r="T407" s="15">
        <v>4.7759999999999998</v>
      </c>
      <c r="U407" s="15">
        <v>4.4400000000000004</v>
      </c>
      <c r="V407" s="15">
        <v>4.49</v>
      </c>
      <c r="W407" s="15">
        <v>4.62</v>
      </c>
      <c r="X407" s="15">
        <v>4.7699999999999996</v>
      </c>
      <c r="Y407" s="15">
        <v>4.88</v>
      </c>
      <c r="Z407" s="15">
        <v>4.8499999999999996</v>
      </c>
      <c r="AA407" s="15">
        <v>4.0199999999999996</v>
      </c>
      <c r="AB407" s="15">
        <v>4.7300000000000004</v>
      </c>
      <c r="AD407" s="54">
        <v>4.7300000000000004</v>
      </c>
      <c r="AF407" s="27">
        <v>0.71000000000000085</v>
      </c>
      <c r="AG407" s="58">
        <v>0.1766169154228858</v>
      </c>
    </row>
    <row r="408" spans="1:33" x14ac:dyDescent="0.25">
      <c r="A408" s="54" t="s">
        <v>119</v>
      </c>
      <c r="B408" s="54" t="s">
        <v>119</v>
      </c>
      <c r="C408" s="15"/>
      <c r="D408" s="15"/>
      <c r="E408" s="15"/>
      <c r="F408" s="15">
        <v>0</v>
      </c>
      <c r="G408" s="15">
        <v>30</v>
      </c>
      <c r="H408" s="15">
        <v>28</v>
      </c>
      <c r="I408" s="15">
        <v>41.298999999999999</v>
      </c>
      <c r="J408" s="15">
        <v>43</v>
      </c>
      <c r="K408" s="15"/>
      <c r="L408" s="15"/>
      <c r="M408" s="15"/>
      <c r="N408" s="15"/>
      <c r="O408" s="15">
        <v>60.6</v>
      </c>
      <c r="P408" s="15">
        <v>60.6</v>
      </c>
      <c r="Q408" s="15">
        <v>68.744183999999962</v>
      </c>
      <c r="R408" s="15">
        <v>52.146999999999998</v>
      </c>
      <c r="S408" s="15">
        <v>57</v>
      </c>
      <c r="T408" s="15">
        <v>53.790999999999997</v>
      </c>
      <c r="U408" s="15">
        <v>47.688000000000002</v>
      </c>
      <c r="V408" s="15">
        <v>48.253</v>
      </c>
      <c r="W408" s="15">
        <v>50.42</v>
      </c>
      <c r="X408" s="15">
        <v>48.39</v>
      </c>
      <c r="Y408" s="15">
        <v>49.863</v>
      </c>
      <c r="Z408" s="35">
        <v>47.171999999999997</v>
      </c>
      <c r="AA408" s="32">
        <v>43.805</v>
      </c>
      <c r="AB408" s="15">
        <v>51.575000000000003</v>
      </c>
      <c r="AD408" s="54">
        <v>51.575000000000003</v>
      </c>
      <c r="AF408" s="27">
        <v>7.7700000000000031</v>
      </c>
      <c r="AG408" s="58">
        <v>0.17737701175664886</v>
      </c>
    </row>
    <row r="409" spans="1:33" x14ac:dyDescent="0.25">
      <c r="A409" s="54" t="s">
        <v>143</v>
      </c>
      <c r="B409" s="54" t="s">
        <v>143</v>
      </c>
      <c r="C409" s="15">
        <v>47</v>
      </c>
      <c r="D409" s="15">
        <v>47.34</v>
      </c>
      <c r="E409" s="15">
        <v>52.360999999999997</v>
      </c>
      <c r="F409" s="15">
        <v>52.360999999999997</v>
      </c>
      <c r="G409" s="15">
        <v>45</v>
      </c>
      <c r="H409" s="15">
        <v>48.604999999999997</v>
      </c>
      <c r="I409" s="15">
        <v>49.805</v>
      </c>
      <c r="J409" s="15">
        <v>49.805</v>
      </c>
      <c r="K409" s="15">
        <v>50.088000000000001</v>
      </c>
      <c r="L409" s="15">
        <v>48.3</v>
      </c>
      <c r="M409" s="15">
        <v>51.7</v>
      </c>
      <c r="N409" s="15">
        <v>51.2</v>
      </c>
      <c r="O409" s="15">
        <v>51.814</v>
      </c>
      <c r="P409" s="15">
        <v>53.860999999999997</v>
      </c>
      <c r="Q409" s="29">
        <v>52.396500000000003</v>
      </c>
      <c r="R409" s="15">
        <v>50.932000000000002</v>
      </c>
      <c r="S409" s="15">
        <v>53</v>
      </c>
      <c r="T409" s="15">
        <v>50.6</v>
      </c>
      <c r="U409" s="15">
        <v>49</v>
      </c>
      <c r="V409" s="15">
        <v>49</v>
      </c>
      <c r="W409" s="15">
        <v>51.17</v>
      </c>
      <c r="X409" s="32">
        <v>51.2</v>
      </c>
      <c r="Y409" s="15">
        <v>50.14</v>
      </c>
      <c r="Z409" s="15">
        <v>49.8</v>
      </c>
      <c r="AA409" s="15">
        <v>45.5</v>
      </c>
      <c r="AB409" s="15">
        <v>50.45</v>
      </c>
      <c r="AD409" s="54">
        <v>50.45</v>
      </c>
      <c r="AF409" s="27">
        <v>4.9500000000000028</v>
      </c>
      <c r="AG409" s="58">
        <v>0.10879120879120885</v>
      </c>
    </row>
    <row r="410" spans="1:33" x14ac:dyDescent="0.25">
      <c r="A410" s="54" t="s">
        <v>325</v>
      </c>
      <c r="B410" s="54" t="s">
        <v>322</v>
      </c>
      <c r="C410" s="15"/>
      <c r="D410" s="15"/>
      <c r="E410" s="15"/>
      <c r="F410" s="15"/>
      <c r="G410" s="15"/>
      <c r="H410" s="15"/>
      <c r="I410" s="15">
        <v>0</v>
      </c>
      <c r="J410" s="15">
        <v>41.170999999999999</v>
      </c>
      <c r="K410" s="15">
        <v>42.027000000000001</v>
      </c>
      <c r="L410" s="15">
        <v>43.396535740068913</v>
      </c>
      <c r="M410" s="15">
        <v>29.396999999999998</v>
      </c>
      <c r="N410" s="15">
        <v>6.46</v>
      </c>
      <c r="O410" s="15">
        <v>5.8559999999999999</v>
      </c>
      <c r="P410" s="15">
        <v>7.5949999999999998</v>
      </c>
      <c r="Q410" s="15">
        <v>9.3219999999999992</v>
      </c>
      <c r="R410" s="15">
        <v>7.4</v>
      </c>
      <c r="S410" s="15">
        <v>7.78</v>
      </c>
      <c r="T410" s="15">
        <v>7.3250000000000002</v>
      </c>
      <c r="U410" s="15">
        <v>7.64</v>
      </c>
      <c r="V410" s="15">
        <v>6.96</v>
      </c>
      <c r="W410" s="15">
        <v>7.6760000000000002</v>
      </c>
      <c r="X410" s="15">
        <v>7.65</v>
      </c>
      <c r="Y410" s="15">
        <v>7.54</v>
      </c>
      <c r="Z410" s="15">
        <v>7.92</v>
      </c>
      <c r="AA410" s="15">
        <v>7.79</v>
      </c>
      <c r="AB410" s="15">
        <v>11.05</v>
      </c>
      <c r="AD410" s="54">
        <v>11.05</v>
      </c>
      <c r="AF410" s="27">
        <v>3.2600000000000007</v>
      </c>
      <c r="AG410" s="58">
        <v>0.41848523748395389</v>
      </c>
    </row>
    <row r="411" spans="1:33" x14ac:dyDescent="0.25">
      <c r="A411" s="54" t="s">
        <v>297</v>
      </c>
      <c r="B411" s="54" t="s">
        <v>297</v>
      </c>
      <c r="C411" s="15"/>
      <c r="D411" s="15"/>
      <c r="E411" s="15"/>
      <c r="F411" s="15"/>
      <c r="G411" s="15"/>
      <c r="H411" s="15"/>
      <c r="I411" s="15"/>
      <c r="J411" s="15">
        <v>0</v>
      </c>
      <c r="K411" s="15">
        <v>21.766999999999999</v>
      </c>
      <c r="L411" s="15">
        <v>22.088000000000001</v>
      </c>
      <c r="M411" s="15">
        <v>24.79</v>
      </c>
      <c r="N411" s="15">
        <v>27.5</v>
      </c>
      <c r="O411" s="15">
        <v>30.9</v>
      </c>
      <c r="P411" s="15">
        <v>35.299999999999997</v>
      </c>
      <c r="Q411" s="15">
        <v>42</v>
      </c>
      <c r="R411" s="15">
        <v>34.9</v>
      </c>
      <c r="S411" s="15">
        <v>41</v>
      </c>
      <c r="T411" s="15">
        <v>41.9</v>
      </c>
      <c r="U411" s="15">
        <v>39.6</v>
      </c>
      <c r="V411" s="15">
        <v>41.7</v>
      </c>
      <c r="W411" s="15">
        <v>43.6</v>
      </c>
      <c r="X411" s="15">
        <v>43.972000000000001</v>
      </c>
      <c r="Y411" s="15">
        <v>44.280999999999999</v>
      </c>
      <c r="Z411" s="15">
        <v>44.054000000000002</v>
      </c>
      <c r="AA411" s="15">
        <v>43.215000000000003</v>
      </c>
      <c r="AB411" s="15">
        <v>50.347000000000001</v>
      </c>
      <c r="AD411" s="54">
        <v>50.347000000000001</v>
      </c>
      <c r="AF411" s="27">
        <v>7.1319999999999979</v>
      </c>
      <c r="AG411" s="58">
        <v>0.16503528867291445</v>
      </c>
    </row>
    <row r="412" spans="1:33" s="37" customFormat="1" x14ac:dyDescent="0.25">
      <c r="A412" s="37" t="s">
        <v>301</v>
      </c>
      <c r="B412" s="54" t="e">
        <v>#N/A</v>
      </c>
      <c r="C412" s="36">
        <v>0</v>
      </c>
      <c r="D412" s="36">
        <v>5.32</v>
      </c>
      <c r="E412" s="36">
        <v>6</v>
      </c>
      <c r="F412" s="36">
        <v>0</v>
      </c>
      <c r="G412" s="36"/>
      <c r="H412" s="36"/>
      <c r="I412" s="36"/>
      <c r="J412" s="36"/>
      <c r="K412" s="36"/>
      <c r="L412" s="36">
        <v>0</v>
      </c>
      <c r="M412" s="36">
        <v>4.5419999999999998</v>
      </c>
      <c r="N412" s="36">
        <v>4.3659999999999997</v>
      </c>
      <c r="O412" s="36">
        <v>4.4710000000000001</v>
      </c>
      <c r="P412" s="36">
        <v>4.669772</v>
      </c>
      <c r="Q412" s="36">
        <v>0</v>
      </c>
      <c r="R412" s="36"/>
      <c r="S412" s="36" t="s">
        <v>523</v>
      </c>
      <c r="T412" s="36" t="s">
        <v>523</v>
      </c>
      <c r="U412" s="36" t="s">
        <v>523</v>
      </c>
      <c r="V412" s="36" t="s">
        <v>523</v>
      </c>
      <c r="W412" s="36" t="s">
        <v>523</v>
      </c>
      <c r="X412" s="36" t="s">
        <v>523</v>
      </c>
      <c r="Y412" s="36" t="s">
        <v>523</v>
      </c>
      <c r="Z412" s="36"/>
      <c r="AA412" s="36" t="s">
        <v>523</v>
      </c>
      <c r="AB412" s="15"/>
      <c r="AC412" s="54"/>
      <c r="AD412" s="54"/>
      <c r="AF412" s="27"/>
      <c r="AG412" s="58"/>
    </row>
    <row r="413" spans="1:33" x14ac:dyDescent="0.25">
      <c r="A413" s="54" t="s">
        <v>277</v>
      </c>
      <c r="B413" s="54" t="s">
        <v>355</v>
      </c>
      <c r="C413" s="15">
        <v>4</v>
      </c>
      <c r="D413" s="15">
        <v>3.74</v>
      </c>
      <c r="E413" s="15">
        <v>4</v>
      </c>
      <c r="F413" s="15">
        <v>3.6429999999999998</v>
      </c>
      <c r="G413" s="15">
        <v>3.3290000000000002</v>
      </c>
      <c r="H413" s="29">
        <v>3.1645000000000003</v>
      </c>
      <c r="I413" s="15">
        <v>3</v>
      </c>
      <c r="J413" s="15">
        <v>4</v>
      </c>
      <c r="K413" s="29">
        <v>3.9333333333333331</v>
      </c>
      <c r="L413" s="29">
        <v>3.8666666666666667</v>
      </c>
      <c r="M413" s="15">
        <v>3.8</v>
      </c>
      <c r="N413" s="15">
        <v>3.8</v>
      </c>
      <c r="O413" s="15">
        <v>4.2</v>
      </c>
      <c r="P413" s="15">
        <v>4.7</v>
      </c>
      <c r="Q413" s="15">
        <v>5.2</v>
      </c>
      <c r="R413" s="15">
        <v>4.4000000000000004</v>
      </c>
      <c r="S413" s="15">
        <v>4.68</v>
      </c>
      <c r="T413" s="29">
        <v>4.4584999999999999</v>
      </c>
      <c r="U413" s="15">
        <v>4.2370000000000001</v>
      </c>
      <c r="V413" s="15">
        <v>4.2359999999999998</v>
      </c>
      <c r="W413" s="15">
        <v>4.6109999999999998</v>
      </c>
      <c r="X413" s="15">
        <v>4.431</v>
      </c>
      <c r="Y413" s="15">
        <v>4.7210000000000001</v>
      </c>
      <c r="Z413" s="15">
        <v>4.0339999999999998</v>
      </c>
      <c r="AA413" s="15">
        <v>3.5819999999999999</v>
      </c>
      <c r="AB413" s="15">
        <v>4.0110000000000001</v>
      </c>
      <c r="AD413" s="54">
        <v>4.0110000000000001</v>
      </c>
      <c r="AF413" s="27">
        <v>0.42900000000000027</v>
      </c>
      <c r="AG413" s="58">
        <v>0.11976549413735352</v>
      </c>
    </row>
    <row r="414" spans="1:33" s="45" customFormat="1" x14ac:dyDescent="0.25">
      <c r="A414" s="102" t="s">
        <v>17</v>
      </c>
      <c r="B414" s="54" t="s">
        <v>494</v>
      </c>
      <c r="C414" s="38"/>
      <c r="D414" s="38"/>
      <c r="E414" s="38"/>
      <c r="F414" s="38"/>
      <c r="G414" s="38"/>
      <c r="H414" s="38"/>
      <c r="I414" s="38"/>
      <c r="J414" s="38"/>
      <c r="K414" s="38"/>
      <c r="L414" s="38"/>
      <c r="M414" s="38"/>
      <c r="N414" s="38"/>
      <c r="O414" s="38"/>
      <c r="P414" s="38">
        <v>0</v>
      </c>
      <c r="Q414" s="38">
        <v>7.1</v>
      </c>
      <c r="R414" s="38">
        <v>5.8</v>
      </c>
      <c r="S414" s="38">
        <v>6.2</v>
      </c>
      <c r="T414" s="38">
        <v>6.1</v>
      </c>
      <c r="U414" s="38">
        <v>5.5449999999999999</v>
      </c>
      <c r="V414" s="38">
        <v>5.8159999999999998</v>
      </c>
      <c r="W414" s="38">
        <v>6.6970000000000001</v>
      </c>
      <c r="X414" s="38">
        <v>6.6</v>
      </c>
      <c r="Y414" s="38">
        <v>6.6</v>
      </c>
      <c r="Z414" s="38">
        <v>6.5</v>
      </c>
      <c r="AA414" s="32">
        <v>5.6</v>
      </c>
      <c r="AB414" s="32">
        <v>6.5</v>
      </c>
      <c r="AC414" s="54"/>
      <c r="AD414" s="54"/>
      <c r="AF414" s="27">
        <v>0.90000000000000036</v>
      </c>
      <c r="AG414" s="58">
        <v>0.16071428571428578</v>
      </c>
    </row>
    <row r="415" spans="1:33" x14ac:dyDescent="0.25">
      <c r="A415" s="54" t="s">
        <v>299</v>
      </c>
      <c r="B415" s="54" t="s">
        <v>299</v>
      </c>
      <c r="C415" s="15">
        <v>199</v>
      </c>
      <c r="D415" s="15">
        <v>115.43</v>
      </c>
      <c r="E415" s="15">
        <v>125</v>
      </c>
      <c r="F415" s="15">
        <v>132</v>
      </c>
      <c r="G415" s="15">
        <v>150</v>
      </c>
      <c r="H415" s="15">
        <v>160</v>
      </c>
      <c r="I415" s="15">
        <v>156</v>
      </c>
      <c r="J415" s="15">
        <v>155</v>
      </c>
      <c r="K415" s="15">
        <v>147.453</v>
      </c>
      <c r="L415" s="15">
        <v>140.63399999999999</v>
      </c>
      <c r="M415" s="15">
        <v>122.634</v>
      </c>
      <c r="N415" s="15">
        <v>119.083</v>
      </c>
      <c r="O415" s="15">
        <v>120.843</v>
      </c>
      <c r="P415" s="15">
        <v>127.76809900000001</v>
      </c>
      <c r="Q415" s="15">
        <v>149.69282999999999</v>
      </c>
      <c r="R415" s="15">
        <v>120.166</v>
      </c>
      <c r="S415" s="15">
        <v>130</v>
      </c>
      <c r="T415" s="15">
        <v>125.948592</v>
      </c>
      <c r="U415" s="15">
        <v>118.904269</v>
      </c>
      <c r="V415" s="15">
        <v>121.227</v>
      </c>
      <c r="W415" s="15">
        <v>127.962</v>
      </c>
      <c r="X415" s="15">
        <v>127.768</v>
      </c>
      <c r="Y415" s="15">
        <v>125.73699999999999</v>
      </c>
      <c r="Z415" s="15">
        <v>123.666</v>
      </c>
      <c r="AA415" s="15">
        <v>106.39</v>
      </c>
      <c r="AB415" s="15">
        <v>123.702</v>
      </c>
      <c r="AD415" s="54">
        <v>123.702</v>
      </c>
      <c r="AF415" s="27">
        <v>17.311999999999998</v>
      </c>
      <c r="AG415" s="58">
        <v>0.16272206034401726</v>
      </c>
    </row>
    <row r="416" spans="1:33" s="37" customFormat="1" x14ac:dyDescent="0.25">
      <c r="A416" s="37" t="s">
        <v>75</v>
      </c>
      <c r="B416" s="54" t="s">
        <v>75</v>
      </c>
      <c r="C416" s="36"/>
      <c r="D416" s="36"/>
      <c r="E416" s="36"/>
      <c r="F416" s="36"/>
      <c r="G416" s="36"/>
      <c r="H416" s="36"/>
      <c r="I416" s="36"/>
      <c r="J416" s="36"/>
      <c r="K416" s="36"/>
      <c r="L416" s="36">
        <v>0</v>
      </c>
      <c r="M416" s="36">
        <v>32</v>
      </c>
      <c r="N416" s="36">
        <v>32</v>
      </c>
      <c r="O416" s="36">
        <v>27.9</v>
      </c>
      <c r="P416" s="36">
        <v>40</v>
      </c>
      <c r="Q416" s="36">
        <v>38.299999999999997</v>
      </c>
      <c r="R416" s="36">
        <v>0</v>
      </c>
      <c r="S416" s="36" t="s">
        <v>523</v>
      </c>
      <c r="T416" s="36" t="s">
        <v>523</v>
      </c>
      <c r="U416" s="36" t="s">
        <v>523</v>
      </c>
      <c r="V416" s="36" t="s">
        <v>523</v>
      </c>
      <c r="W416" s="36" t="s">
        <v>523</v>
      </c>
      <c r="X416" s="36" t="s">
        <v>523</v>
      </c>
      <c r="Y416" s="36" t="s">
        <v>523</v>
      </c>
      <c r="Z416" s="36"/>
      <c r="AA416" s="36" t="s">
        <v>523</v>
      </c>
      <c r="AB416" s="15"/>
      <c r="AC416" s="54"/>
      <c r="AD416" s="54"/>
      <c r="AF416" s="27"/>
      <c r="AG416" s="58"/>
    </row>
    <row r="417" spans="1:33" x14ac:dyDescent="0.25">
      <c r="A417" s="54" t="s">
        <v>309</v>
      </c>
      <c r="B417" s="54" t="s">
        <v>309</v>
      </c>
      <c r="C417" s="15">
        <v>774.57299999999998</v>
      </c>
      <c r="D417" s="15">
        <v>684.73599999999999</v>
      </c>
      <c r="E417" s="15">
        <v>686</v>
      </c>
      <c r="F417" s="15">
        <v>656</v>
      </c>
      <c r="G417" s="15">
        <v>665</v>
      </c>
      <c r="H417" s="15">
        <v>728</v>
      </c>
      <c r="I417" s="15">
        <v>679</v>
      </c>
      <c r="J417" s="15">
        <v>728.47</v>
      </c>
      <c r="K417" s="15">
        <v>756.16600000000005</v>
      </c>
      <c r="L417" s="15">
        <v>741.572</v>
      </c>
      <c r="M417" s="15">
        <v>694.34900000000005</v>
      </c>
      <c r="N417" s="15">
        <v>727.21600000000001</v>
      </c>
      <c r="O417" s="15">
        <v>681.37800000000004</v>
      </c>
      <c r="P417" s="15">
        <v>730</v>
      </c>
      <c r="Q417" s="15">
        <v>796.21500000000003</v>
      </c>
      <c r="R417" s="15">
        <v>748.32100000000003</v>
      </c>
      <c r="S417" s="15">
        <v>723.19349999999997</v>
      </c>
      <c r="T417" s="15">
        <v>724.529</v>
      </c>
      <c r="U417" s="15">
        <v>605</v>
      </c>
      <c r="V417" s="15">
        <v>633</v>
      </c>
      <c r="W417" s="15">
        <v>682</v>
      </c>
      <c r="X417" s="15">
        <v>674</v>
      </c>
      <c r="Y417" s="15">
        <v>688</v>
      </c>
      <c r="Z417" s="15">
        <v>668</v>
      </c>
      <c r="AA417" s="15">
        <v>615</v>
      </c>
      <c r="AB417" s="15">
        <v>723.62</v>
      </c>
      <c r="AD417" s="54">
        <v>723.62</v>
      </c>
      <c r="AF417" s="27">
        <v>108.62</v>
      </c>
      <c r="AG417" s="58">
        <v>0.17661788617886179</v>
      </c>
    </row>
    <row r="418" spans="1:33" x14ac:dyDescent="0.25">
      <c r="A418" s="54" t="s">
        <v>302</v>
      </c>
      <c r="B418" s="54" t="s">
        <v>569</v>
      </c>
      <c r="C418" s="15">
        <v>1103</v>
      </c>
      <c r="D418" s="15">
        <v>1034.04</v>
      </c>
      <c r="E418" s="15">
        <v>1058</v>
      </c>
      <c r="F418" s="15">
        <v>1023</v>
      </c>
      <c r="G418" s="15">
        <v>981</v>
      </c>
      <c r="H418" s="15">
        <v>1071</v>
      </c>
      <c r="I418" s="15">
        <v>1075</v>
      </c>
      <c r="J418" s="15">
        <v>1082</v>
      </c>
      <c r="K418" s="15">
        <v>1066.05</v>
      </c>
      <c r="L418" s="15">
        <v>1082.31</v>
      </c>
      <c r="M418" s="15">
        <v>1028</v>
      </c>
      <c r="N418" s="15">
        <v>1008.9</v>
      </c>
      <c r="O418" s="15">
        <v>987.76599999999996</v>
      </c>
      <c r="P418" s="15">
        <v>1040.596</v>
      </c>
      <c r="Q418" s="15">
        <v>1186.8510000000001</v>
      </c>
      <c r="R418" s="15">
        <v>1057.51</v>
      </c>
      <c r="S418" s="15">
        <v>1048</v>
      </c>
      <c r="T418" s="15">
        <v>1012.1</v>
      </c>
      <c r="U418" s="15">
        <v>936.6</v>
      </c>
      <c r="V418" s="15">
        <v>918.7</v>
      </c>
      <c r="W418" s="15">
        <v>981</v>
      </c>
      <c r="X418" s="15">
        <v>975.86599999999999</v>
      </c>
      <c r="Y418" s="15">
        <v>978.07899999999995</v>
      </c>
      <c r="Z418" s="15">
        <v>956.31799999999998</v>
      </c>
      <c r="AA418" s="15">
        <v>867.29</v>
      </c>
      <c r="AB418" s="15">
        <v>1004.41313</v>
      </c>
      <c r="AD418" s="54">
        <v>1004.41313</v>
      </c>
      <c r="AF418" s="27">
        <v>137.12313000000006</v>
      </c>
      <c r="AG418" s="58">
        <v>0.15810528197027529</v>
      </c>
    </row>
    <row r="419" spans="1:33" x14ac:dyDescent="0.25">
      <c r="A419" s="54" t="s">
        <v>388</v>
      </c>
      <c r="B419" s="54" t="s">
        <v>348</v>
      </c>
      <c r="C419" s="15"/>
      <c r="D419" s="15"/>
      <c r="E419" s="15"/>
      <c r="F419" s="15"/>
      <c r="G419" s="15"/>
      <c r="H419" s="15"/>
      <c r="I419" s="15"/>
      <c r="J419" s="15"/>
      <c r="K419" s="15"/>
      <c r="L419" s="15"/>
      <c r="M419" s="15"/>
      <c r="N419" s="15">
        <v>0</v>
      </c>
      <c r="O419" s="15">
        <v>2.4</v>
      </c>
      <c r="P419" s="15">
        <v>5</v>
      </c>
      <c r="Q419" s="15">
        <v>8.4250000000000007</v>
      </c>
      <c r="R419" s="15">
        <v>7</v>
      </c>
      <c r="S419" s="15">
        <v>9.5500000000000007</v>
      </c>
      <c r="T419" s="15">
        <v>9.9320000000000004</v>
      </c>
      <c r="U419" s="15">
        <v>8.4969999999999999</v>
      </c>
      <c r="V419" s="15">
        <v>8.4309999999999992</v>
      </c>
      <c r="W419" s="15">
        <v>11.076000000000001</v>
      </c>
      <c r="X419" s="15">
        <v>12.039</v>
      </c>
      <c r="Y419" s="15">
        <v>12.093</v>
      </c>
      <c r="Z419" s="15">
        <v>11.372</v>
      </c>
      <c r="AA419" s="15">
        <v>12.901999999999999</v>
      </c>
      <c r="AB419" s="15">
        <v>16.238</v>
      </c>
      <c r="AD419" s="54">
        <v>16.238</v>
      </c>
      <c r="AF419" s="27">
        <v>3.3360000000000003</v>
      </c>
      <c r="AG419" s="58">
        <v>0.25856456363354524</v>
      </c>
    </row>
    <row r="420" spans="1:33" x14ac:dyDescent="0.25">
      <c r="A420" s="54" t="s">
        <v>445</v>
      </c>
      <c r="B420" s="54" t="s">
        <v>445</v>
      </c>
      <c r="C420" s="15"/>
      <c r="D420" s="15"/>
      <c r="E420" s="15"/>
      <c r="F420" s="15"/>
      <c r="G420" s="15"/>
      <c r="H420" s="15"/>
      <c r="I420" s="15"/>
      <c r="J420" s="15"/>
      <c r="K420" s="15"/>
      <c r="L420" s="15"/>
      <c r="M420" s="15"/>
      <c r="N420" s="15"/>
      <c r="O420" s="15"/>
      <c r="P420" s="15"/>
      <c r="Q420" s="15"/>
      <c r="R420" s="15"/>
      <c r="S420" s="15"/>
      <c r="T420" s="15">
        <v>48</v>
      </c>
      <c r="U420" s="15">
        <v>42.3</v>
      </c>
      <c r="V420" s="15">
        <v>43.8</v>
      </c>
      <c r="W420" s="15">
        <v>46.8</v>
      </c>
      <c r="X420" s="15">
        <v>46.4</v>
      </c>
      <c r="Y420" s="15">
        <v>46.9</v>
      </c>
      <c r="Z420" s="15">
        <v>46</v>
      </c>
      <c r="AA420" s="15">
        <v>44</v>
      </c>
      <c r="AB420" s="15">
        <v>52.408000000000001</v>
      </c>
      <c r="AD420" s="54">
        <v>52.408000000000001</v>
      </c>
      <c r="AF420" s="27">
        <v>8.4080000000000013</v>
      </c>
      <c r="AG420" s="58">
        <v>0.19109090909090912</v>
      </c>
    </row>
    <row r="421" spans="1:33" x14ac:dyDescent="0.25">
      <c r="A421" s="54" t="s">
        <v>128</v>
      </c>
      <c r="B421" s="54" t="s">
        <v>116</v>
      </c>
      <c r="C421" s="15"/>
      <c r="D421" s="15"/>
      <c r="E421" s="15"/>
      <c r="F421" s="15"/>
      <c r="G421" s="15"/>
      <c r="H421" s="15"/>
      <c r="I421" s="15"/>
      <c r="J421" s="15"/>
      <c r="K421" s="15"/>
      <c r="L421" s="15"/>
      <c r="M421" s="15"/>
      <c r="N421" s="15"/>
      <c r="O421" s="15">
        <v>0</v>
      </c>
      <c r="P421" s="15">
        <v>7.2</v>
      </c>
      <c r="Q421" s="15">
        <v>8.3539999999999992</v>
      </c>
      <c r="R421" s="15">
        <v>6.9329999999999998</v>
      </c>
      <c r="S421" s="15">
        <v>7.26</v>
      </c>
      <c r="T421" s="15">
        <v>7.1159999999999997</v>
      </c>
      <c r="U421" s="15">
        <v>6.484</v>
      </c>
      <c r="V421" s="15">
        <v>6.9610000000000003</v>
      </c>
      <c r="W421" s="15">
        <v>7.1289999999999996</v>
      </c>
      <c r="X421" s="15">
        <v>7.0090000000000003</v>
      </c>
      <c r="Y421" s="15">
        <v>6.8</v>
      </c>
      <c r="Z421" s="15">
        <v>6.7089999999999996</v>
      </c>
      <c r="AA421" s="15">
        <v>5.9740000000000002</v>
      </c>
      <c r="AB421" s="15">
        <v>6.8029999999999999</v>
      </c>
      <c r="AD421" s="54">
        <v>6.8029999999999999</v>
      </c>
      <c r="AF421" s="27">
        <v>0.82899999999999974</v>
      </c>
      <c r="AG421" s="58">
        <v>0.13876799464345493</v>
      </c>
    </row>
    <row r="422" spans="1:33" x14ac:dyDescent="0.25">
      <c r="A422" s="54" t="s">
        <v>553</v>
      </c>
      <c r="B422" s="54" t="e">
        <v>#N/A</v>
      </c>
      <c r="C422" s="15"/>
      <c r="D422" s="15"/>
      <c r="E422" s="15"/>
      <c r="F422" s="15"/>
      <c r="G422" s="15"/>
      <c r="H422" s="15"/>
      <c r="I422" s="15"/>
      <c r="J422" s="15"/>
      <c r="K422" s="15"/>
      <c r="L422" s="15"/>
      <c r="M422" s="15"/>
      <c r="N422" s="15"/>
      <c r="O422" s="15"/>
      <c r="P422" s="15"/>
      <c r="Q422" s="15"/>
      <c r="R422" s="15"/>
      <c r="S422" s="15"/>
      <c r="T422" s="15"/>
      <c r="U422" s="15"/>
      <c r="V422" s="15"/>
      <c r="W422" s="15"/>
      <c r="X422" s="15" t="s">
        <v>523</v>
      </c>
      <c r="Y422" s="15">
        <v>3.5</v>
      </c>
      <c r="Z422" s="15">
        <v>3.1920000000000002</v>
      </c>
      <c r="AA422" s="15">
        <v>3.6</v>
      </c>
      <c r="AB422" s="15">
        <v>4.452</v>
      </c>
      <c r="AD422" s="54">
        <v>4.452</v>
      </c>
      <c r="AF422" s="27">
        <v>0.85199999999999987</v>
      </c>
      <c r="AG422" s="58">
        <v>0.23666666666666664</v>
      </c>
    </row>
    <row r="423" spans="1:33" x14ac:dyDescent="0.25">
      <c r="A423" s="54" t="s">
        <v>422</v>
      </c>
      <c r="B423" s="54" t="s">
        <v>422</v>
      </c>
      <c r="C423" s="15"/>
      <c r="D423" s="15"/>
      <c r="E423" s="15"/>
      <c r="F423" s="15"/>
      <c r="G423" s="15"/>
      <c r="H423" s="15"/>
      <c r="I423" s="15"/>
      <c r="J423" s="15"/>
      <c r="K423" s="15">
        <v>0</v>
      </c>
      <c r="L423" s="15">
        <v>7.4050074505675552</v>
      </c>
      <c r="M423" s="15">
        <v>8.4120000000000008</v>
      </c>
      <c r="N423" s="15">
        <v>2.2000000000000002</v>
      </c>
      <c r="O423" s="15">
        <v>8.5</v>
      </c>
      <c r="P423" s="15">
        <v>9.26</v>
      </c>
      <c r="Q423" s="15">
        <v>10.9</v>
      </c>
      <c r="R423" s="32">
        <v>8.5</v>
      </c>
      <c r="S423" s="15">
        <v>9.1</v>
      </c>
      <c r="T423" s="15">
        <v>12.6</v>
      </c>
      <c r="U423" s="15">
        <v>7.6</v>
      </c>
      <c r="V423" s="15">
        <v>7.9</v>
      </c>
      <c r="W423" s="15">
        <v>8.1</v>
      </c>
      <c r="X423" s="32">
        <v>8.9</v>
      </c>
      <c r="Y423" s="15">
        <v>8.5459999999999994</v>
      </c>
      <c r="Z423" s="15">
        <v>8.3810000000000002</v>
      </c>
      <c r="AA423" s="32">
        <v>8.6189999999999998</v>
      </c>
      <c r="AB423" s="15">
        <v>10.118</v>
      </c>
      <c r="AD423" s="54">
        <v>10.118</v>
      </c>
      <c r="AF423" s="27">
        <v>1.4990000000000006</v>
      </c>
      <c r="AG423" s="58">
        <v>0.17391808794523733</v>
      </c>
    </row>
    <row r="424" spans="1:33" s="37" customFormat="1" x14ac:dyDescent="0.25">
      <c r="A424" s="37" t="s">
        <v>423</v>
      </c>
      <c r="B424" s="54" t="e">
        <v>#N/A</v>
      </c>
      <c r="C424" s="36"/>
      <c r="D424" s="36">
        <v>0</v>
      </c>
      <c r="E424" s="36">
        <v>1.71</v>
      </c>
      <c r="F424" s="36">
        <v>2</v>
      </c>
      <c r="G424" s="36">
        <v>2</v>
      </c>
      <c r="H424" s="36">
        <v>2</v>
      </c>
      <c r="I424" s="36">
        <v>2</v>
      </c>
      <c r="J424" s="36">
        <v>0</v>
      </c>
      <c r="K424" s="36"/>
      <c r="L424" s="36"/>
      <c r="M424" s="36"/>
      <c r="N424" s="36"/>
      <c r="O424" s="36"/>
      <c r="P424" s="36"/>
      <c r="Q424" s="36"/>
      <c r="R424" s="36"/>
      <c r="S424" s="36" t="s">
        <v>523</v>
      </c>
      <c r="T424" s="36" t="s">
        <v>523</v>
      </c>
      <c r="U424" s="36" t="s">
        <v>523</v>
      </c>
      <c r="V424" s="36" t="s">
        <v>523</v>
      </c>
      <c r="W424" s="36" t="s">
        <v>523</v>
      </c>
      <c r="X424" s="36" t="s">
        <v>523</v>
      </c>
      <c r="Y424" s="36" t="s">
        <v>523</v>
      </c>
      <c r="Z424" s="36"/>
      <c r="AA424" s="36" t="s">
        <v>523</v>
      </c>
      <c r="AB424" s="15"/>
      <c r="AC424" s="54"/>
      <c r="AD424" s="54"/>
      <c r="AF424" s="27"/>
      <c r="AG424" s="58"/>
    </row>
    <row r="425" spans="1:33" x14ac:dyDescent="0.25">
      <c r="A425" s="54" t="s">
        <v>214</v>
      </c>
      <c r="B425" s="54" t="s">
        <v>214</v>
      </c>
      <c r="C425" s="15"/>
      <c r="D425" s="15"/>
      <c r="E425" s="15"/>
      <c r="F425" s="15"/>
      <c r="G425" s="15">
        <v>0</v>
      </c>
      <c r="H425" s="15">
        <v>36.390999999999998</v>
      </c>
      <c r="I425" s="15">
        <v>38.555999999999997</v>
      </c>
      <c r="J425" s="15">
        <v>43.786000000000001</v>
      </c>
      <c r="K425" s="15">
        <v>46.247</v>
      </c>
      <c r="L425" s="15">
        <v>46.153583621092807</v>
      </c>
      <c r="M425" s="15">
        <v>61.695999999999998</v>
      </c>
      <c r="N425" s="15">
        <v>14.1</v>
      </c>
      <c r="O425" s="15">
        <v>61.1</v>
      </c>
      <c r="P425" s="15">
        <v>54</v>
      </c>
      <c r="Q425" s="15">
        <v>62.1</v>
      </c>
      <c r="R425" s="32">
        <v>54.9</v>
      </c>
      <c r="S425" s="15">
        <v>56.5</v>
      </c>
      <c r="T425" s="15">
        <v>80.900000000000006</v>
      </c>
      <c r="U425" s="15">
        <v>48.8</v>
      </c>
      <c r="V425" s="15">
        <v>51.6</v>
      </c>
      <c r="W425" s="15">
        <v>55.6</v>
      </c>
      <c r="X425" s="32">
        <v>60.2</v>
      </c>
      <c r="Y425" s="15">
        <v>58.317999999999998</v>
      </c>
      <c r="Z425" s="15">
        <v>18.391999999999996</v>
      </c>
      <c r="AA425" s="15">
        <v>54.695</v>
      </c>
      <c r="AB425" s="15">
        <v>23.111000000000004</v>
      </c>
      <c r="AD425" s="54">
        <v>23.111000000000004</v>
      </c>
      <c r="AF425" s="27">
        <v>-31.583999999999996</v>
      </c>
      <c r="AG425" s="58">
        <v>-0.57745680592375892</v>
      </c>
    </row>
    <row r="426" spans="1:33" x14ac:dyDescent="0.25">
      <c r="A426" s="54" t="s">
        <v>312</v>
      </c>
      <c r="B426" s="54" t="s">
        <v>312</v>
      </c>
      <c r="C426" s="15">
        <v>0</v>
      </c>
      <c r="D426" s="15">
        <v>10.220000000000001</v>
      </c>
      <c r="E426" s="15">
        <v>13</v>
      </c>
      <c r="F426" s="15">
        <v>13</v>
      </c>
      <c r="G426" s="15">
        <v>14</v>
      </c>
      <c r="H426" s="15">
        <v>16</v>
      </c>
      <c r="I426" s="15">
        <v>21</v>
      </c>
      <c r="J426" s="15">
        <v>26</v>
      </c>
      <c r="K426" s="15">
        <v>28.228000000000002</v>
      </c>
      <c r="L426" s="15">
        <v>28.850999999999999</v>
      </c>
      <c r="M426" s="15">
        <v>47</v>
      </c>
      <c r="N426" s="15">
        <v>46</v>
      </c>
      <c r="O426" s="15">
        <v>49</v>
      </c>
      <c r="P426" s="15">
        <v>58</v>
      </c>
      <c r="Q426" s="15">
        <v>66.378</v>
      </c>
      <c r="R426" s="15">
        <v>55.5</v>
      </c>
      <c r="S426" s="15">
        <v>59</v>
      </c>
      <c r="T426" s="15">
        <v>57.831000000000003</v>
      </c>
      <c r="U426" s="15">
        <v>49.759</v>
      </c>
      <c r="V426" s="15">
        <v>48.65</v>
      </c>
      <c r="W426" s="15">
        <v>52.838999999999999</v>
      </c>
      <c r="X426" s="15">
        <v>52.008000000000003</v>
      </c>
      <c r="Y426" s="15">
        <v>53.524999999999999</v>
      </c>
      <c r="Z426" s="15">
        <v>52.332999999999998</v>
      </c>
      <c r="AA426" s="15">
        <v>49.308999999999997</v>
      </c>
      <c r="AB426" s="15">
        <v>57.646999999999998</v>
      </c>
      <c r="AD426" s="54">
        <v>57.646999999999998</v>
      </c>
      <c r="AF426" s="27">
        <v>8.338000000000001</v>
      </c>
      <c r="AG426" s="58">
        <v>0.1690969194264739</v>
      </c>
    </row>
    <row r="427" spans="1:33" x14ac:dyDescent="0.25">
      <c r="A427" s="54" t="s">
        <v>518</v>
      </c>
      <c r="B427" s="54" t="s">
        <v>273</v>
      </c>
      <c r="C427" s="15"/>
      <c r="D427" s="15"/>
      <c r="E427" s="15"/>
      <c r="F427" s="15"/>
      <c r="G427" s="15"/>
      <c r="H427" s="15"/>
      <c r="I427" s="15"/>
      <c r="J427" s="15"/>
      <c r="K427" s="15"/>
      <c r="L427" s="15"/>
      <c r="M427" s="15"/>
      <c r="N427" s="15"/>
      <c r="O427" s="15"/>
      <c r="P427" s="15"/>
      <c r="Q427" s="15"/>
      <c r="R427" s="15"/>
      <c r="S427" s="15">
        <v>1.67</v>
      </c>
      <c r="T427" s="15">
        <v>1.7689999999999999</v>
      </c>
      <c r="U427" s="15">
        <v>1.704</v>
      </c>
      <c r="V427" s="15">
        <v>1.7789999999999999</v>
      </c>
      <c r="W427" s="15">
        <v>2.0470000000000002</v>
      </c>
      <c r="X427" s="15">
        <v>2.0640000000000001</v>
      </c>
      <c r="Y427" s="15">
        <v>2.0739999999999998</v>
      </c>
      <c r="Z427" s="15">
        <v>1.988</v>
      </c>
      <c r="AA427" s="15">
        <v>1.8080000000000001</v>
      </c>
      <c r="AB427" s="15">
        <v>2.1054490000000001</v>
      </c>
      <c r="AD427" s="54">
        <v>2.1054490000000001</v>
      </c>
      <c r="AF427" s="27">
        <v>0.29744900000000007</v>
      </c>
      <c r="AG427" s="58">
        <v>0.16451825221238942</v>
      </c>
    </row>
    <row r="428" spans="1:33" x14ac:dyDescent="0.25">
      <c r="A428" s="54" t="s">
        <v>313</v>
      </c>
      <c r="B428" s="54" t="s">
        <v>313</v>
      </c>
      <c r="C428" s="15">
        <v>34</v>
      </c>
      <c r="D428" s="15">
        <v>31.91</v>
      </c>
      <c r="E428" s="15">
        <v>34</v>
      </c>
      <c r="F428" s="15">
        <v>32</v>
      </c>
      <c r="G428" s="15">
        <v>29</v>
      </c>
      <c r="H428" s="15">
        <v>32</v>
      </c>
      <c r="I428" s="15">
        <v>34</v>
      </c>
      <c r="J428" s="15">
        <v>35</v>
      </c>
      <c r="K428" s="15">
        <v>36.074800000000003</v>
      </c>
      <c r="L428" s="15">
        <v>36.054000000000002</v>
      </c>
      <c r="M428" s="15">
        <v>37.14</v>
      </c>
      <c r="N428" s="15">
        <v>38.226999999999997</v>
      </c>
      <c r="O428" s="15">
        <v>39.853000000000002</v>
      </c>
      <c r="P428" s="15">
        <v>42.874000000000002</v>
      </c>
      <c r="Q428" s="15">
        <v>49.472999999999999</v>
      </c>
      <c r="R428" s="15">
        <v>41.442</v>
      </c>
      <c r="S428" s="15">
        <v>47</v>
      </c>
      <c r="T428" s="15">
        <v>45.204999999999998</v>
      </c>
      <c r="U428" s="15">
        <v>43.046999999999997</v>
      </c>
      <c r="V428" s="15">
        <v>44.058999999999997</v>
      </c>
      <c r="W428" s="15">
        <v>52.591999999999999</v>
      </c>
      <c r="X428" s="15">
        <v>59.192</v>
      </c>
      <c r="Y428" s="15">
        <v>57.95</v>
      </c>
      <c r="Z428" s="15">
        <v>46.96</v>
      </c>
      <c r="AA428" s="15">
        <v>43.1</v>
      </c>
      <c r="AB428" s="15">
        <v>49.73</v>
      </c>
      <c r="AD428" s="54">
        <v>49.73</v>
      </c>
      <c r="AF428" s="27">
        <v>6.6299999999999955</v>
      </c>
      <c r="AG428" s="58">
        <v>0.15382830626450106</v>
      </c>
    </row>
    <row r="429" spans="1:33" x14ac:dyDescent="0.25">
      <c r="A429" s="54" t="s">
        <v>529</v>
      </c>
      <c r="B429" s="54" t="s">
        <v>319</v>
      </c>
      <c r="C429" s="15"/>
      <c r="D429" s="15"/>
      <c r="E429" s="15"/>
      <c r="F429" s="15"/>
      <c r="G429" s="15"/>
      <c r="H429" s="15"/>
      <c r="I429" s="15"/>
      <c r="J429" s="15"/>
      <c r="K429" s="15"/>
      <c r="L429" s="15"/>
      <c r="M429" s="15"/>
      <c r="N429" s="15"/>
      <c r="O429" s="15"/>
      <c r="P429" s="15"/>
      <c r="Q429" s="15"/>
      <c r="R429" s="15"/>
      <c r="S429" s="15"/>
      <c r="T429" s="15"/>
      <c r="U429" s="15"/>
      <c r="V429" s="15"/>
      <c r="W429" s="15"/>
      <c r="X429" s="15">
        <v>0.82099999999999995</v>
      </c>
      <c r="Y429" s="15">
        <v>0.82399999999999995</v>
      </c>
      <c r="Z429" s="15">
        <v>0.78800000000000003</v>
      </c>
      <c r="AA429" s="15">
        <v>0.77200000000000002</v>
      </c>
      <c r="AB429" s="15">
        <v>0.91</v>
      </c>
      <c r="AD429" s="54">
        <v>0.91</v>
      </c>
      <c r="AF429" s="27">
        <v>0.13800000000000001</v>
      </c>
      <c r="AG429" s="58">
        <v>0.17875647668393782</v>
      </c>
    </row>
    <row r="430" spans="1:33" x14ac:dyDescent="0.25">
      <c r="A430" s="105" t="s">
        <v>424</v>
      </c>
      <c r="B430" s="54" t="s">
        <v>200</v>
      </c>
      <c r="C430" s="15"/>
      <c r="D430" s="15"/>
      <c r="E430" s="15"/>
      <c r="F430" s="15"/>
      <c r="G430" s="15"/>
      <c r="H430" s="15"/>
      <c r="I430" s="15"/>
      <c r="J430" s="15"/>
      <c r="K430" s="15"/>
      <c r="L430" s="15"/>
      <c r="M430" s="15"/>
      <c r="N430" s="15"/>
      <c r="O430" s="15"/>
      <c r="P430" s="15">
        <v>0</v>
      </c>
      <c r="Q430" s="15">
        <v>2.5</v>
      </c>
      <c r="R430" s="15">
        <v>2.7</v>
      </c>
      <c r="S430" s="15">
        <v>2.93</v>
      </c>
      <c r="T430" s="15">
        <v>3.0510000000000002</v>
      </c>
      <c r="U430" s="15">
        <v>2.8079999999999998</v>
      </c>
      <c r="V430" s="15">
        <v>2.919</v>
      </c>
      <c r="W430" s="15">
        <v>3.051812</v>
      </c>
      <c r="X430" s="15">
        <v>3.0190000000000001</v>
      </c>
      <c r="Y430" s="15">
        <v>3.2269999999999999</v>
      </c>
      <c r="Z430" s="15">
        <v>3.0329999999999999</v>
      </c>
      <c r="AA430" s="15">
        <v>2.8380000000000001</v>
      </c>
      <c r="AB430" s="15">
        <v>3.265619</v>
      </c>
      <c r="AD430" s="54">
        <v>3.265619</v>
      </c>
      <c r="AF430" s="27">
        <v>0.42761899999999997</v>
      </c>
      <c r="AG430" s="58">
        <v>0.15067618040873854</v>
      </c>
    </row>
    <row r="431" spans="1:33" x14ac:dyDescent="0.25">
      <c r="A431" s="54" t="s">
        <v>54</v>
      </c>
      <c r="B431" s="54" t="s">
        <v>54</v>
      </c>
      <c r="C431" s="15">
        <v>74</v>
      </c>
      <c r="D431" s="15">
        <v>66.27</v>
      </c>
      <c r="E431" s="15">
        <v>67</v>
      </c>
      <c r="F431" s="15">
        <v>65</v>
      </c>
      <c r="G431" s="15">
        <v>61</v>
      </c>
      <c r="H431" s="15">
        <v>68</v>
      </c>
      <c r="I431" s="15">
        <v>68</v>
      </c>
      <c r="J431" s="15">
        <v>78.22</v>
      </c>
      <c r="K431" s="15">
        <v>72.183000000000007</v>
      </c>
      <c r="L431" s="15">
        <v>82.549874401128989</v>
      </c>
      <c r="M431" s="15">
        <v>71.400000000000006</v>
      </c>
      <c r="N431" s="15">
        <v>65</v>
      </c>
      <c r="O431" s="15">
        <v>66.2</v>
      </c>
      <c r="P431" s="15">
        <v>81</v>
      </c>
      <c r="Q431" s="15">
        <v>79.7</v>
      </c>
      <c r="R431" s="15">
        <v>65.260000000000005</v>
      </c>
      <c r="S431" s="15">
        <v>71</v>
      </c>
      <c r="T431" s="32">
        <v>71</v>
      </c>
      <c r="U431" s="15">
        <v>63.171999999999997</v>
      </c>
      <c r="V431" s="15">
        <v>62</v>
      </c>
      <c r="W431" s="15">
        <v>64</v>
      </c>
      <c r="X431" s="15">
        <v>63.899000000000001</v>
      </c>
      <c r="Y431" s="15">
        <v>71.900000000000006</v>
      </c>
      <c r="Z431" s="15">
        <v>70.462000000000003</v>
      </c>
      <c r="AA431" s="15">
        <v>56.174999999999997</v>
      </c>
      <c r="AB431" s="15">
        <v>75.566999999999993</v>
      </c>
      <c r="AD431" s="54">
        <v>75.566999999999993</v>
      </c>
      <c r="AF431" s="27">
        <v>19.391999999999996</v>
      </c>
      <c r="AG431" s="58">
        <v>0.34520694259012008</v>
      </c>
    </row>
    <row r="432" spans="1:33" s="37" customFormat="1" x14ac:dyDescent="0.25">
      <c r="A432" s="37" t="s">
        <v>35</v>
      </c>
      <c r="B432" s="54" t="e">
        <v>#N/A</v>
      </c>
      <c r="C432" s="36"/>
      <c r="D432" s="36"/>
      <c r="E432" s="36"/>
      <c r="F432" s="36"/>
      <c r="G432" s="36"/>
      <c r="H432" s="36"/>
      <c r="I432" s="36"/>
      <c r="J432" s="36">
        <v>0</v>
      </c>
      <c r="K432" s="36">
        <v>0.46700000000000003</v>
      </c>
      <c r="L432" s="36">
        <v>0.51700000000000002</v>
      </c>
      <c r="M432" s="36">
        <v>0.46600000000000003</v>
      </c>
      <c r="N432" s="36">
        <v>0.48199999999999998</v>
      </c>
      <c r="O432" s="36">
        <v>0.41699999999999998</v>
      </c>
      <c r="P432" s="36">
        <v>0.42499999999999999</v>
      </c>
      <c r="Q432" s="36">
        <v>0</v>
      </c>
      <c r="R432" s="36"/>
      <c r="S432" s="36" t="s">
        <v>523</v>
      </c>
      <c r="T432" s="36" t="s">
        <v>523</v>
      </c>
      <c r="U432" s="36" t="s">
        <v>523</v>
      </c>
      <c r="V432" s="36" t="s">
        <v>523</v>
      </c>
      <c r="W432" s="36" t="s">
        <v>523</v>
      </c>
      <c r="X432" s="36" t="s">
        <v>523</v>
      </c>
      <c r="Y432" s="36" t="s">
        <v>523</v>
      </c>
      <c r="Z432" s="36"/>
      <c r="AA432" s="36" t="s">
        <v>523</v>
      </c>
      <c r="AB432" s="15"/>
      <c r="AC432" s="54"/>
      <c r="AD432" s="54"/>
      <c r="AF432" s="27"/>
      <c r="AG432" s="58"/>
    </row>
    <row r="433" spans="1:33" s="45" customFormat="1" x14ac:dyDescent="0.25">
      <c r="A433" s="59" t="s">
        <v>243</v>
      </c>
      <c r="B433" s="54" t="s">
        <v>243</v>
      </c>
      <c r="C433" s="38"/>
      <c r="D433" s="38"/>
      <c r="E433" s="38"/>
      <c r="F433" s="38">
        <v>0</v>
      </c>
      <c r="G433" s="38">
        <v>9</v>
      </c>
      <c r="H433" s="38">
        <v>0</v>
      </c>
      <c r="I433" s="38">
        <v>28.486999999999998</v>
      </c>
      <c r="J433" s="38">
        <v>28.486999999999998</v>
      </c>
      <c r="K433" s="38">
        <v>30.707999999999998</v>
      </c>
      <c r="L433" s="38">
        <v>31.536999999999999</v>
      </c>
      <c r="M433" s="38">
        <v>32.579000000000001</v>
      </c>
      <c r="N433" s="38">
        <v>24.2</v>
      </c>
      <c r="O433" s="38">
        <v>24.2</v>
      </c>
      <c r="P433" s="38">
        <v>32.72</v>
      </c>
      <c r="Q433" s="38">
        <v>37.646999999999998</v>
      </c>
      <c r="R433" s="38">
        <v>31.620999999999999</v>
      </c>
      <c r="S433" s="38">
        <v>33</v>
      </c>
      <c r="T433" s="38">
        <v>32</v>
      </c>
      <c r="U433" s="38">
        <v>28.4</v>
      </c>
      <c r="V433" s="38">
        <v>29.3</v>
      </c>
      <c r="W433" s="38">
        <v>30.7</v>
      </c>
      <c r="X433" s="38">
        <v>30.9</v>
      </c>
      <c r="Y433" s="38">
        <v>30.7</v>
      </c>
      <c r="Z433" s="38">
        <v>29.7</v>
      </c>
      <c r="AA433" s="32">
        <v>28.396000000000001</v>
      </c>
      <c r="AB433" s="32">
        <v>31.8</v>
      </c>
      <c r="AC433" s="54"/>
      <c r="AD433" s="54"/>
      <c r="AF433" s="27">
        <v>3.4039999999999999</v>
      </c>
      <c r="AG433" s="58">
        <v>0.1198760388787153</v>
      </c>
    </row>
    <row r="434" spans="1:33" x14ac:dyDescent="0.25">
      <c r="A434" s="59" t="s">
        <v>129</v>
      </c>
      <c r="B434" s="54" t="s">
        <v>129</v>
      </c>
      <c r="C434" s="15"/>
      <c r="D434" s="15"/>
      <c r="E434" s="15"/>
      <c r="F434" s="15"/>
      <c r="G434" s="15"/>
      <c r="H434" s="15"/>
      <c r="I434" s="15">
        <v>0</v>
      </c>
      <c r="J434" s="15">
        <v>31</v>
      </c>
      <c r="K434" s="15">
        <v>0</v>
      </c>
      <c r="L434" s="15"/>
      <c r="M434" s="15"/>
      <c r="N434" s="15"/>
      <c r="O434" s="15">
        <v>0</v>
      </c>
      <c r="P434" s="15">
        <v>33.299999999999997</v>
      </c>
      <c r="Q434" s="15">
        <v>102</v>
      </c>
      <c r="R434" s="15">
        <v>83.108000000000004</v>
      </c>
      <c r="S434" s="15">
        <v>89</v>
      </c>
      <c r="T434" s="15">
        <v>87.647999999999996</v>
      </c>
      <c r="U434" s="15">
        <v>85.637</v>
      </c>
      <c r="V434" s="15">
        <v>87.488</v>
      </c>
      <c r="W434" s="15">
        <v>95.218000000000004</v>
      </c>
      <c r="X434" s="15">
        <v>91</v>
      </c>
      <c r="Y434" s="15">
        <v>94.350000000000009</v>
      </c>
      <c r="Z434" s="15">
        <v>79.188999999999993</v>
      </c>
      <c r="AA434" s="15">
        <v>27.747</v>
      </c>
      <c r="AB434" s="15">
        <v>32.542000000000002</v>
      </c>
      <c r="AD434" s="54">
        <v>32.542000000000002</v>
      </c>
      <c r="AF434" s="27">
        <v>4.7950000000000017</v>
      </c>
      <c r="AG434" s="58">
        <v>0.17281147511442685</v>
      </c>
    </row>
    <row r="435" spans="1:33" s="45" customFormat="1" x14ac:dyDescent="0.25">
      <c r="A435" s="45" t="s">
        <v>148</v>
      </c>
      <c r="B435" s="54" t="s">
        <v>115</v>
      </c>
      <c r="C435" s="38"/>
      <c r="D435" s="38"/>
      <c r="E435" s="38"/>
      <c r="F435" s="38">
        <v>0</v>
      </c>
      <c r="G435" s="38">
        <v>3</v>
      </c>
      <c r="H435" s="38">
        <v>3</v>
      </c>
      <c r="I435" s="38">
        <v>3</v>
      </c>
      <c r="J435" s="38">
        <v>3</v>
      </c>
      <c r="K435" s="38">
        <v>3.3180000000000001</v>
      </c>
      <c r="L435" s="38">
        <v>3.1949999999999998</v>
      </c>
      <c r="M435" s="38">
        <v>3.2</v>
      </c>
      <c r="N435" s="38">
        <v>3.4</v>
      </c>
      <c r="O435" s="29">
        <v>3.7</v>
      </c>
      <c r="P435" s="38">
        <v>4</v>
      </c>
      <c r="Q435" s="38">
        <v>4.4000000000000004</v>
      </c>
      <c r="R435" s="38">
        <v>3.0680000000000001</v>
      </c>
      <c r="S435" s="38">
        <v>3.3</v>
      </c>
      <c r="T435" s="38">
        <v>3.1</v>
      </c>
      <c r="U435" s="38">
        <v>3</v>
      </c>
      <c r="V435" s="38">
        <v>3.1</v>
      </c>
      <c r="W435" s="38">
        <v>3</v>
      </c>
      <c r="X435" s="38">
        <v>3.2</v>
      </c>
      <c r="Y435" s="38">
        <v>2.9</v>
      </c>
      <c r="Z435" s="38">
        <v>2.7</v>
      </c>
      <c r="AA435" s="38">
        <v>2.5</v>
      </c>
      <c r="AB435" s="29">
        <v>2.7</v>
      </c>
      <c r="AC435" s="54"/>
      <c r="AD435" s="54"/>
      <c r="AF435" s="27">
        <v>0.20000000000000018</v>
      </c>
      <c r="AG435" s="58">
        <v>8.0000000000000071E-2</v>
      </c>
    </row>
    <row r="436" spans="1:33" x14ac:dyDescent="0.25">
      <c r="A436" s="54" t="s">
        <v>27</v>
      </c>
      <c r="B436" s="54" t="s">
        <v>25</v>
      </c>
      <c r="C436" s="15"/>
      <c r="D436" s="15"/>
      <c r="E436" s="15"/>
      <c r="F436" s="15"/>
      <c r="G436" s="15"/>
      <c r="H436" s="15"/>
      <c r="I436" s="15"/>
      <c r="J436" s="15"/>
      <c r="K436" s="15">
        <v>0</v>
      </c>
      <c r="L436" s="15">
        <v>2.7210000000000001</v>
      </c>
      <c r="M436" s="15">
        <v>2.2999999999999998</v>
      </c>
      <c r="N436" s="15">
        <v>2.4</v>
      </c>
      <c r="O436" s="15">
        <v>1.7</v>
      </c>
      <c r="P436" s="15">
        <v>2.5299999999999998</v>
      </c>
      <c r="Q436" s="15">
        <v>2.9</v>
      </c>
      <c r="R436" s="15">
        <v>2.5</v>
      </c>
      <c r="S436" s="15">
        <v>2.6</v>
      </c>
      <c r="T436" s="15">
        <v>2.5</v>
      </c>
      <c r="U436" s="15">
        <v>2.39</v>
      </c>
      <c r="V436" s="15">
        <v>2.7490000000000001</v>
      </c>
      <c r="W436" s="15">
        <v>2.8180000000000001</v>
      </c>
      <c r="X436" s="15">
        <v>3.1</v>
      </c>
      <c r="Y436" s="15">
        <v>3.133</v>
      </c>
      <c r="Z436" s="15">
        <v>3.2610000000000001</v>
      </c>
      <c r="AA436" s="15">
        <v>2.9740000000000002</v>
      </c>
      <c r="AB436" s="15">
        <v>2.9630000000000001</v>
      </c>
      <c r="AD436" s="54">
        <v>2.9630000000000001</v>
      </c>
      <c r="AF436" s="27">
        <v>-1.1000000000000121E-2</v>
      </c>
      <c r="AG436" s="58">
        <v>-3.6987222595830935E-3</v>
      </c>
    </row>
    <row r="437" spans="1:33" x14ac:dyDescent="0.25">
      <c r="A437" s="54" t="s">
        <v>487</v>
      </c>
      <c r="B437" s="54" t="s">
        <v>487</v>
      </c>
      <c r="C437" s="15"/>
      <c r="D437" s="15"/>
      <c r="E437" s="15"/>
      <c r="F437" s="15"/>
      <c r="G437" s="15"/>
      <c r="H437" s="15"/>
      <c r="I437" s="15"/>
      <c r="J437" s="15"/>
      <c r="K437" s="15"/>
      <c r="L437" s="15"/>
      <c r="M437" s="15"/>
      <c r="N437" s="15"/>
      <c r="O437" s="15"/>
      <c r="P437" s="15"/>
      <c r="Q437" s="15"/>
      <c r="R437" s="15"/>
      <c r="S437" s="15"/>
      <c r="T437" s="15">
        <v>0.13</v>
      </c>
      <c r="U437" s="15">
        <v>0.12</v>
      </c>
      <c r="V437" s="15">
        <v>13.4</v>
      </c>
      <c r="W437" s="15">
        <v>12</v>
      </c>
      <c r="X437" s="32">
        <v>11.9</v>
      </c>
      <c r="Y437" s="15">
        <v>12.355</v>
      </c>
      <c r="Z437" s="15">
        <v>13.129</v>
      </c>
      <c r="AA437" s="15">
        <v>12.8</v>
      </c>
      <c r="AB437" s="29">
        <v>13.1</v>
      </c>
      <c r="AF437" s="27">
        <v>0.29999999999999893</v>
      </c>
      <c r="AG437" s="58">
        <v>2.3437499999999917E-2</v>
      </c>
    </row>
    <row r="438" spans="1:33" x14ac:dyDescent="0.25">
      <c r="A438" s="54" t="s">
        <v>314</v>
      </c>
      <c r="B438" s="54" t="s">
        <v>314</v>
      </c>
      <c r="C438" s="15">
        <v>132</v>
      </c>
      <c r="D438" s="15">
        <v>119.74</v>
      </c>
      <c r="E438" s="15">
        <v>124</v>
      </c>
      <c r="F438" s="15">
        <v>117</v>
      </c>
      <c r="G438" s="15">
        <v>109</v>
      </c>
      <c r="H438" s="15">
        <v>124</v>
      </c>
      <c r="I438" s="15">
        <v>119</v>
      </c>
      <c r="J438" s="15">
        <v>128.84</v>
      </c>
      <c r="K438" s="15">
        <v>123.32</v>
      </c>
      <c r="L438" s="15">
        <v>123.16</v>
      </c>
      <c r="M438" s="15">
        <v>125.7</v>
      </c>
      <c r="N438" s="15">
        <v>120.5</v>
      </c>
      <c r="O438" s="15">
        <v>119</v>
      </c>
      <c r="P438" s="15">
        <v>128</v>
      </c>
      <c r="Q438" s="15">
        <v>149</v>
      </c>
      <c r="R438" s="15">
        <v>138.6</v>
      </c>
      <c r="S438" s="15">
        <v>132</v>
      </c>
      <c r="T438" s="15">
        <v>128</v>
      </c>
      <c r="U438" s="15">
        <v>114</v>
      </c>
      <c r="V438" s="15">
        <v>116</v>
      </c>
      <c r="W438" s="15">
        <v>123</v>
      </c>
      <c r="X438" s="15">
        <v>125</v>
      </c>
      <c r="Y438" s="15">
        <v>124</v>
      </c>
      <c r="Z438" s="15">
        <v>122</v>
      </c>
      <c r="AA438" s="15">
        <v>112.303</v>
      </c>
      <c r="AB438" s="15">
        <v>131.12200000000001</v>
      </c>
      <c r="AD438" s="54">
        <v>131.12200000000001</v>
      </c>
      <c r="AF438" s="27">
        <v>18.819000000000017</v>
      </c>
      <c r="AG438" s="58">
        <v>0.16757343971220731</v>
      </c>
    </row>
    <row r="439" spans="1:33" x14ac:dyDescent="0.25">
      <c r="A439" s="54" t="s">
        <v>315</v>
      </c>
      <c r="B439" s="54" t="s">
        <v>315</v>
      </c>
      <c r="C439" s="15">
        <v>2</v>
      </c>
      <c r="D439" s="15">
        <v>1.92</v>
      </c>
      <c r="E439" s="15">
        <v>2.0209999999999999</v>
      </c>
      <c r="F439" s="15">
        <v>2.0209999999999999</v>
      </c>
      <c r="G439" s="15">
        <v>2</v>
      </c>
      <c r="H439" s="29">
        <v>3.1070000000000002</v>
      </c>
      <c r="I439" s="15">
        <v>4.2140000000000004</v>
      </c>
      <c r="J439" s="15">
        <v>7</v>
      </c>
      <c r="K439" s="15">
        <v>6.6239999999999997</v>
      </c>
      <c r="L439" s="15">
        <v>6.5039999999999996</v>
      </c>
      <c r="M439" s="15">
        <v>8.36</v>
      </c>
      <c r="N439" s="15">
        <v>20.9</v>
      </c>
      <c r="O439" s="15">
        <v>35.1</v>
      </c>
      <c r="P439" s="15">
        <v>46.2</v>
      </c>
      <c r="Q439" s="15">
        <v>64.3</v>
      </c>
      <c r="R439" s="15">
        <v>64.430000000000007</v>
      </c>
      <c r="S439" s="15">
        <v>76.099999999999994</v>
      </c>
      <c r="T439" s="15">
        <v>87</v>
      </c>
      <c r="U439" s="15">
        <v>79</v>
      </c>
      <c r="V439" s="15">
        <v>84</v>
      </c>
      <c r="W439" s="15">
        <v>87.5</v>
      </c>
      <c r="X439" s="15">
        <v>90.3</v>
      </c>
      <c r="Y439" s="15">
        <v>0</v>
      </c>
      <c r="Z439" s="15">
        <v>90.1</v>
      </c>
      <c r="AA439" s="15">
        <v>84.2</v>
      </c>
      <c r="AB439" s="15">
        <v>95.6</v>
      </c>
      <c r="AD439" s="54">
        <v>95.6</v>
      </c>
      <c r="AF439" s="27">
        <v>11.399999999999991</v>
      </c>
      <c r="AG439" s="58">
        <v>0.13539192399049871</v>
      </c>
    </row>
    <row r="440" spans="1:33" x14ac:dyDescent="0.25">
      <c r="A440" s="54" t="s">
        <v>316</v>
      </c>
      <c r="B440" s="54" t="s">
        <v>316</v>
      </c>
      <c r="C440" s="15">
        <v>243.89400000000001</v>
      </c>
      <c r="D440" s="15">
        <v>230.16</v>
      </c>
      <c r="E440" s="15">
        <v>243</v>
      </c>
      <c r="F440" s="15">
        <v>244</v>
      </c>
      <c r="G440" s="15">
        <v>242</v>
      </c>
      <c r="H440" s="15">
        <v>268</v>
      </c>
      <c r="I440" s="15">
        <v>268</v>
      </c>
      <c r="J440" s="15">
        <v>276</v>
      </c>
      <c r="K440" s="15">
        <v>269.31099999999998</v>
      </c>
      <c r="L440" s="15">
        <v>271.23099999999999</v>
      </c>
      <c r="M440" s="15">
        <v>263</v>
      </c>
      <c r="N440" s="15">
        <v>276</v>
      </c>
      <c r="O440" s="15">
        <v>290</v>
      </c>
      <c r="P440" s="15">
        <v>351</v>
      </c>
      <c r="Q440" s="15">
        <v>434</v>
      </c>
      <c r="R440" s="15">
        <v>335</v>
      </c>
      <c r="S440" s="15">
        <v>346</v>
      </c>
      <c r="T440" s="15">
        <v>360</v>
      </c>
      <c r="U440" s="15">
        <v>321</v>
      </c>
      <c r="V440" s="15">
        <v>321</v>
      </c>
      <c r="W440" s="15">
        <v>347</v>
      </c>
      <c r="X440" s="15">
        <v>342.6</v>
      </c>
      <c r="Y440" s="15">
        <v>342</v>
      </c>
      <c r="Z440" s="15">
        <v>333</v>
      </c>
      <c r="AA440" s="15">
        <v>303.89999999999998</v>
      </c>
      <c r="AB440" s="15">
        <v>339.5</v>
      </c>
      <c r="AD440" s="54">
        <v>339.5</v>
      </c>
      <c r="AF440" s="27">
        <v>35.600000000000023</v>
      </c>
      <c r="AG440" s="58">
        <v>0.11714379730174408</v>
      </c>
    </row>
    <row r="441" spans="1:33" x14ac:dyDescent="0.25">
      <c r="A441" s="54" t="s">
        <v>280</v>
      </c>
      <c r="B441" s="54" t="s">
        <v>280</v>
      </c>
      <c r="C441" s="15"/>
      <c r="D441" s="15"/>
      <c r="E441" s="15"/>
      <c r="F441" s="15"/>
      <c r="G441" s="15"/>
      <c r="H441" s="15"/>
      <c r="I441" s="15"/>
      <c r="J441" s="15"/>
      <c r="K441" s="15"/>
      <c r="L441" s="15">
        <v>0</v>
      </c>
      <c r="M441" s="15">
        <v>30</v>
      </c>
      <c r="N441" s="15">
        <v>30</v>
      </c>
      <c r="O441" s="15">
        <v>18.07</v>
      </c>
      <c r="P441" s="15">
        <v>21.31</v>
      </c>
      <c r="Q441" s="15">
        <v>22.4</v>
      </c>
      <c r="R441" s="15">
        <v>18.8</v>
      </c>
      <c r="S441" s="15">
        <v>20</v>
      </c>
      <c r="T441" s="15">
        <v>19.63</v>
      </c>
      <c r="U441" s="15">
        <v>18.87</v>
      </c>
      <c r="V441" s="15">
        <v>19.02</v>
      </c>
      <c r="W441" s="15">
        <v>21.21</v>
      </c>
      <c r="X441" s="15">
        <v>20.86</v>
      </c>
      <c r="Y441" s="15">
        <v>21.95</v>
      </c>
      <c r="Z441" s="15">
        <v>21.78</v>
      </c>
      <c r="AA441" s="15">
        <v>19.940000000000001</v>
      </c>
      <c r="AB441" s="15">
        <v>23.38</v>
      </c>
      <c r="AD441" s="54">
        <v>23.38</v>
      </c>
      <c r="AF441" s="27">
        <v>3.4399999999999977</v>
      </c>
      <c r="AG441" s="58">
        <v>0.17251755265797381</v>
      </c>
    </row>
    <row r="442" spans="1:33" s="37" customFormat="1" x14ac:dyDescent="0.25">
      <c r="A442" s="37" t="s">
        <v>329</v>
      </c>
      <c r="B442" s="54" t="e">
        <v>#N/A</v>
      </c>
      <c r="C442" s="36"/>
      <c r="D442" s="36"/>
      <c r="E442" s="36"/>
      <c r="F442" s="36"/>
      <c r="G442" s="36"/>
      <c r="H442" s="36"/>
      <c r="I442" s="36"/>
      <c r="J442" s="36"/>
      <c r="K442" s="36"/>
      <c r="L442" s="36">
        <v>0</v>
      </c>
      <c r="M442" s="36">
        <v>0.5</v>
      </c>
      <c r="N442" s="36">
        <v>0.8</v>
      </c>
      <c r="O442" s="36">
        <v>1.37</v>
      </c>
      <c r="P442" s="36">
        <v>1.69</v>
      </c>
      <c r="Q442" s="36">
        <v>1.64</v>
      </c>
      <c r="R442" s="36">
        <v>1.42</v>
      </c>
      <c r="S442" s="36">
        <v>1.3</v>
      </c>
      <c r="T442" s="36">
        <v>1.22</v>
      </c>
      <c r="U442" s="36">
        <v>0.95699999999999996</v>
      </c>
      <c r="V442" s="36" t="s">
        <v>523</v>
      </c>
      <c r="W442" s="36" t="s">
        <v>523</v>
      </c>
      <c r="X442" s="36" t="s">
        <v>523</v>
      </c>
      <c r="Y442" s="36" t="s">
        <v>523</v>
      </c>
      <c r="Z442" s="36"/>
      <c r="AA442" s="36" t="s">
        <v>523</v>
      </c>
      <c r="AB442" s="15"/>
      <c r="AC442" s="54"/>
      <c r="AD442" s="54"/>
      <c r="AF442" s="27"/>
      <c r="AG442" s="58"/>
    </row>
    <row r="443" spans="1:33" x14ac:dyDescent="0.25">
      <c r="A443" s="54" t="s">
        <v>519</v>
      </c>
      <c r="B443" s="54" t="s">
        <v>286</v>
      </c>
      <c r="C443" s="15"/>
      <c r="D443" s="15"/>
      <c r="E443" s="15"/>
      <c r="F443" s="15"/>
      <c r="G443" s="15"/>
      <c r="H443" s="15"/>
      <c r="I443" s="15"/>
      <c r="J443" s="15"/>
      <c r="K443" s="15"/>
      <c r="L443" s="15"/>
      <c r="M443" s="15"/>
      <c r="N443" s="15"/>
      <c r="O443" s="15"/>
      <c r="P443" s="15"/>
      <c r="Q443" s="15"/>
      <c r="R443" s="15"/>
      <c r="S443" s="15" t="s">
        <v>523</v>
      </c>
      <c r="T443" s="15" t="s">
        <v>523</v>
      </c>
      <c r="U443" s="15">
        <v>100.3</v>
      </c>
      <c r="V443" s="15">
        <v>101.971</v>
      </c>
      <c r="W443" s="15">
        <v>109.252</v>
      </c>
      <c r="X443" s="15">
        <v>127.43300000000001</v>
      </c>
      <c r="Y443" s="15">
        <v>129.91300000000001</v>
      </c>
      <c r="Z443" s="15">
        <v>131.49600000000001</v>
      </c>
      <c r="AA443" s="15">
        <v>125.739</v>
      </c>
      <c r="AB443" s="15">
        <v>130.9</v>
      </c>
      <c r="AD443" s="54">
        <v>130.9</v>
      </c>
      <c r="AF443" s="27">
        <v>5.1610000000000014</v>
      </c>
      <c r="AG443" s="58">
        <v>4.1045339950214345E-2</v>
      </c>
    </row>
    <row r="444" spans="1:33" x14ac:dyDescent="0.25">
      <c r="A444" s="105" t="s">
        <v>425</v>
      </c>
      <c r="B444" s="54" t="s">
        <v>438</v>
      </c>
      <c r="C444" s="15"/>
      <c r="D444" s="15"/>
      <c r="E444" s="15"/>
      <c r="F444" s="15"/>
      <c r="G444" s="15"/>
      <c r="H444" s="15"/>
      <c r="I444" s="15"/>
      <c r="J444" s="15">
        <v>0</v>
      </c>
      <c r="K444" s="15">
        <v>3.7650000000000001</v>
      </c>
      <c r="L444" s="15">
        <v>4.9000000000000004</v>
      </c>
      <c r="M444" s="15">
        <v>4.6580000000000004</v>
      </c>
      <c r="N444" s="15">
        <v>4.9000000000000004</v>
      </c>
      <c r="O444" s="15">
        <v>4.26</v>
      </c>
      <c r="P444" s="15">
        <v>5.2009999999999996</v>
      </c>
      <c r="Q444" s="15">
        <v>5.23</v>
      </c>
      <c r="R444" s="15">
        <v>3.93</v>
      </c>
      <c r="S444" s="15">
        <v>3.86</v>
      </c>
      <c r="T444" s="15">
        <v>3.87</v>
      </c>
      <c r="U444" s="15">
        <v>3.5790000000000002</v>
      </c>
      <c r="V444" s="15">
        <v>3.7989999999999999</v>
      </c>
      <c r="W444" s="15">
        <v>3.976</v>
      </c>
      <c r="X444" s="15">
        <v>4.1100000000000003</v>
      </c>
      <c r="Y444" s="15">
        <v>4.968</v>
      </c>
      <c r="Z444" s="15">
        <v>5.91</v>
      </c>
      <c r="AA444" s="15">
        <v>5.7</v>
      </c>
      <c r="AB444" s="15">
        <v>6.66</v>
      </c>
      <c r="AD444" s="54">
        <v>6.66</v>
      </c>
      <c r="AF444" s="27">
        <v>0.96</v>
      </c>
      <c r="AG444" s="58">
        <v>0.16842105263157894</v>
      </c>
    </row>
    <row r="445" spans="1:33" x14ac:dyDescent="0.25">
      <c r="A445" s="54" t="s">
        <v>151</v>
      </c>
      <c r="B445" s="54" t="s">
        <v>150</v>
      </c>
      <c r="C445" s="15"/>
      <c r="D445" s="15"/>
      <c r="E445" s="15"/>
      <c r="F445" s="15">
        <v>0</v>
      </c>
      <c r="G445" s="15">
        <v>1</v>
      </c>
      <c r="H445" s="15">
        <v>5</v>
      </c>
      <c r="I445" s="15">
        <v>7</v>
      </c>
      <c r="J445" s="15">
        <v>9</v>
      </c>
      <c r="K445" s="15">
        <v>10.397</v>
      </c>
      <c r="L445" s="15">
        <v>11.99</v>
      </c>
      <c r="M445" s="15">
        <v>13.17</v>
      </c>
      <c r="N445" s="15">
        <v>14.574999999999999</v>
      </c>
      <c r="O445" s="15">
        <v>15.819000000000001</v>
      </c>
      <c r="P445" s="15">
        <v>17.044</v>
      </c>
      <c r="Q445" s="15">
        <v>19.762</v>
      </c>
      <c r="R445" s="15">
        <v>16.5</v>
      </c>
      <c r="S445" s="15">
        <v>17</v>
      </c>
      <c r="T445" s="15">
        <v>17</v>
      </c>
      <c r="U445" s="15">
        <v>15</v>
      </c>
      <c r="V445" s="15">
        <v>17</v>
      </c>
      <c r="W445" s="15">
        <v>17</v>
      </c>
      <c r="X445" s="15">
        <v>17.7</v>
      </c>
      <c r="Y445" s="15">
        <v>17</v>
      </c>
      <c r="Z445" s="15">
        <v>16.899999999999999</v>
      </c>
      <c r="AA445" s="15">
        <v>17.03</v>
      </c>
      <c r="AB445" s="15">
        <v>18.97</v>
      </c>
      <c r="AD445" s="54">
        <v>18.97</v>
      </c>
      <c r="AF445" s="27">
        <v>1.9399999999999977</v>
      </c>
      <c r="AG445" s="58">
        <v>0.11391661773341148</v>
      </c>
    </row>
    <row r="446" spans="1:33" x14ac:dyDescent="0.25">
      <c r="A446" s="101" t="s">
        <v>436</v>
      </c>
      <c r="B446" s="54" t="s">
        <v>436</v>
      </c>
      <c r="C446" s="15"/>
      <c r="D446" s="15"/>
      <c r="E446" s="15"/>
      <c r="F446" s="15"/>
      <c r="G446" s="15"/>
      <c r="H446" s="15"/>
      <c r="I446" s="15"/>
      <c r="J446" s="15"/>
      <c r="K446" s="15"/>
      <c r="L446" s="15"/>
      <c r="M446" s="15"/>
      <c r="N446" s="15"/>
      <c r="O446" s="15"/>
      <c r="P446" s="15"/>
      <c r="Q446" s="15"/>
      <c r="R446" s="15"/>
      <c r="S446" s="15">
        <v>65</v>
      </c>
      <c r="T446" s="15">
        <v>75</v>
      </c>
      <c r="U446" s="15">
        <v>83.210000000000008</v>
      </c>
      <c r="V446" s="15">
        <v>84.281000000000006</v>
      </c>
      <c r="W446" s="15">
        <v>125.79499999999999</v>
      </c>
      <c r="X446" s="15">
        <v>132.102</v>
      </c>
      <c r="Y446" s="15">
        <v>135.03299999999999</v>
      </c>
      <c r="Z446" s="15">
        <v>138.97</v>
      </c>
      <c r="AA446" s="15">
        <v>125.253</v>
      </c>
      <c r="AB446" s="15">
        <v>152.58199999999999</v>
      </c>
      <c r="AD446" s="54">
        <v>152.58199999999999</v>
      </c>
      <c r="AF446" s="27">
        <v>27.328999999999994</v>
      </c>
      <c r="AG446" s="58">
        <v>0.21819038266548502</v>
      </c>
    </row>
    <row r="447" spans="1:33" x14ac:dyDescent="0.25">
      <c r="A447" s="54" t="s">
        <v>426</v>
      </c>
      <c r="B447" s="54" t="s">
        <v>426</v>
      </c>
      <c r="C447" s="15"/>
      <c r="D447" s="15"/>
      <c r="E447" s="15"/>
      <c r="F447" s="15"/>
      <c r="G447" s="15"/>
      <c r="H447" s="15"/>
      <c r="I447" s="15"/>
      <c r="J447" s="15"/>
      <c r="K447" s="15"/>
      <c r="L447" s="15"/>
      <c r="M447" s="15"/>
      <c r="N447" s="15"/>
      <c r="O447" s="15"/>
      <c r="P447" s="15">
        <v>0</v>
      </c>
      <c r="Q447" s="15">
        <v>23.9</v>
      </c>
      <c r="R447" s="15">
        <v>20.556000000000001</v>
      </c>
      <c r="S447" s="15">
        <v>29</v>
      </c>
      <c r="T447" s="15">
        <v>23.3</v>
      </c>
      <c r="U447" s="15">
        <v>20.2</v>
      </c>
      <c r="V447" s="15">
        <v>22.1</v>
      </c>
      <c r="W447" s="15">
        <v>25.6</v>
      </c>
      <c r="X447" s="15">
        <v>25.542000000000002</v>
      </c>
      <c r="Y447" s="15">
        <v>26.018000000000001</v>
      </c>
      <c r="Z447" s="15">
        <v>24.553999999999998</v>
      </c>
      <c r="AA447" s="15">
        <v>22.76</v>
      </c>
      <c r="AB447" s="15">
        <v>27.12</v>
      </c>
      <c r="AD447" s="54">
        <v>27.12</v>
      </c>
      <c r="AF447" s="27">
        <v>4.3599999999999994</v>
      </c>
      <c r="AG447" s="58">
        <v>0.19156414762741647</v>
      </c>
    </row>
    <row r="448" spans="1:33" x14ac:dyDescent="0.25">
      <c r="A448" s="54" t="s">
        <v>318</v>
      </c>
      <c r="B448" s="54" t="s">
        <v>318</v>
      </c>
      <c r="C448" s="15">
        <v>289</v>
      </c>
      <c r="D448" s="15">
        <v>264.42</v>
      </c>
      <c r="E448" s="15">
        <v>274</v>
      </c>
      <c r="F448" s="15">
        <v>264</v>
      </c>
      <c r="G448" s="15">
        <v>239</v>
      </c>
      <c r="H448" s="15">
        <v>280</v>
      </c>
      <c r="I448" s="15">
        <v>265</v>
      </c>
      <c r="J448" s="15">
        <v>269.44600000000003</v>
      </c>
      <c r="K448" s="15">
        <v>264.45999999999998</v>
      </c>
      <c r="L448" s="15">
        <v>259.21300000000002</v>
      </c>
      <c r="M448" s="15">
        <v>258.39999999999998</v>
      </c>
      <c r="N448" s="15">
        <v>252.126</v>
      </c>
      <c r="O448" s="15">
        <v>250.3</v>
      </c>
      <c r="P448" s="15">
        <v>269.666</v>
      </c>
      <c r="Q448" s="15">
        <v>319.39400000000001</v>
      </c>
      <c r="R448" s="15">
        <v>259</v>
      </c>
      <c r="S448" s="15">
        <v>280</v>
      </c>
      <c r="T448" s="15">
        <v>265.10000000000002</v>
      </c>
      <c r="U448" s="15">
        <v>229</v>
      </c>
      <c r="V448" s="15">
        <v>252</v>
      </c>
      <c r="W448" s="15">
        <v>287.63</v>
      </c>
      <c r="X448" s="15">
        <v>286.56</v>
      </c>
      <c r="Y448" s="15">
        <v>302</v>
      </c>
      <c r="Z448" s="15">
        <v>304</v>
      </c>
      <c r="AA448" s="15">
        <v>265.27</v>
      </c>
      <c r="AB448" s="15">
        <v>333.14</v>
      </c>
      <c r="AD448" s="54">
        <v>333.14</v>
      </c>
      <c r="AF448" s="27">
        <v>67.87</v>
      </c>
      <c r="AG448" s="58">
        <v>0.25585252761337507</v>
      </c>
    </row>
    <row r="449" spans="1:33" x14ac:dyDescent="0.25">
      <c r="A449" s="54" t="s">
        <v>381</v>
      </c>
      <c r="B449" s="54" t="s">
        <v>570</v>
      </c>
      <c r="C449" s="15"/>
      <c r="D449" s="15"/>
      <c r="E449" s="15"/>
      <c r="F449" s="15"/>
      <c r="G449" s="15"/>
      <c r="H449" s="15"/>
      <c r="I449" s="15"/>
      <c r="J449" s="15"/>
      <c r="K449" s="15"/>
      <c r="L449" s="15"/>
      <c r="M449" s="15">
        <v>0</v>
      </c>
      <c r="N449" s="15">
        <v>1.548</v>
      </c>
      <c r="O449" s="15">
        <v>1.92</v>
      </c>
      <c r="P449" s="15">
        <v>1.97</v>
      </c>
      <c r="Q449" s="15">
        <v>2.657</v>
      </c>
      <c r="R449" s="15">
        <v>2.2160000000000002</v>
      </c>
      <c r="S449" s="15">
        <v>2.4</v>
      </c>
      <c r="T449" s="15">
        <v>2.2789999999999999</v>
      </c>
      <c r="U449" s="15">
        <v>1.893</v>
      </c>
      <c r="V449" s="15">
        <v>2.1480000000000001</v>
      </c>
      <c r="W449" s="15">
        <v>2.4729999999999999</v>
      </c>
      <c r="X449" s="15">
        <v>2.5739999999999998</v>
      </c>
      <c r="Y449" s="15">
        <v>2.4660000000000002</v>
      </c>
      <c r="Z449" s="15">
        <v>2.3220000000000001</v>
      </c>
      <c r="AA449" s="15">
        <v>2.2879999999999998</v>
      </c>
      <c r="AB449" s="15">
        <v>2.6760000000000002</v>
      </c>
      <c r="AD449" s="54">
        <v>2.6760000000000002</v>
      </c>
      <c r="AF449" s="27">
        <v>0.38800000000000034</v>
      </c>
      <c r="AG449" s="58">
        <v>0.16958041958041975</v>
      </c>
    </row>
    <row r="450" spans="1:33" x14ac:dyDescent="0.25">
      <c r="A450" s="54" t="s">
        <v>319</v>
      </c>
      <c r="B450" s="54" t="s">
        <v>319</v>
      </c>
      <c r="C450" s="15"/>
      <c r="D450" s="15"/>
      <c r="E450" s="15"/>
      <c r="F450" s="15"/>
      <c r="G450" s="15">
        <v>0</v>
      </c>
      <c r="H450" s="15">
        <v>12</v>
      </c>
      <c r="I450" s="15">
        <v>14</v>
      </c>
      <c r="J450" s="15">
        <v>23.702999999999999</v>
      </c>
      <c r="K450" s="15">
        <v>28</v>
      </c>
      <c r="L450" s="15">
        <v>34.045999999999999</v>
      </c>
      <c r="M450" s="15">
        <v>37.484999999999999</v>
      </c>
      <c r="N450" s="15">
        <v>42.222000000000001</v>
      </c>
      <c r="O450" s="15">
        <v>43.767000000000003</v>
      </c>
      <c r="P450" s="15">
        <v>46.575000000000003</v>
      </c>
      <c r="Q450" s="15">
        <v>54.94</v>
      </c>
      <c r="R450" s="15">
        <v>46.029000000000003</v>
      </c>
      <c r="S450" s="15">
        <v>49</v>
      </c>
      <c r="T450" s="15">
        <v>48.018000000000001</v>
      </c>
      <c r="U450" s="15">
        <v>42.433</v>
      </c>
      <c r="V450" s="15">
        <v>47.430999999999997</v>
      </c>
      <c r="W450" s="15">
        <v>47.862000000000002</v>
      </c>
      <c r="X450" s="15">
        <v>47.639000000000003</v>
      </c>
      <c r="Y450" s="15">
        <v>48.752000000000002</v>
      </c>
      <c r="Z450" s="15">
        <v>47.084000000000003</v>
      </c>
      <c r="AA450" s="15">
        <v>45.213999999999999</v>
      </c>
      <c r="AB450" s="15">
        <v>52.116</v>
      </c>
      <c r="AD450" s="54">
        <v>52.116</v>
      </c>
      <c r="AF450" s="27">
        <v>6.902000000000001</v>
      </c>
      <c r="AG450" s="58">
        <v>0.15265183350289735</v>
      </c>
    </row>
    <row r="451" spans="1:33" x14ac:dyDescent="0.25">
      <c r="A451" s="54" t="s">
        <v>322</v>
      </c>
      <c r="B451" s="54" t="s">
        <v>322</v>
      </c>
      <c r="C451" s="15">
        <v>695</v>
      </c>
      <c r="D451" s="15">
        <v>659</v>
      </c>
      <c r="E451" s="15">
        <v>699</v>
      </c>
      <c r="F451" s="15">
        <v>774</v>
      </c>
      <c r="G451" s="15">
        <v>721</v>
      </c>
      <c r="H451" s="15">
        <v>791</v>
      </c>
      <c r="I451" s="15">
        <v>801</v>
      </c>
      <c r="J451" s="15">
        <v>738.71100000000001</v>
      </c>
      <c r="K451" s="15">
        <v>750.77599999999995</v>
      </c>
      <c r="L451" s="15">
        <v>730.32299999999998</v>
      </c>
      <c r="M451" s="15">
        <v>750.44299999999987</v>
      </c>
      <c r="N451" s="15">
        <v>761.14300000000003</v>
      </c>
      <c r="O451" s="15">
        <v>755.58600000000001</v>
      </c>
      <c r="P451" s="15">
        <v>812.69100000000003</v>
      </c>
      <c r="Q451" s="15">
        <v>945.31799999999998</v>
      </c>
      <c r="R451" s="15">
        <v>820.35</v>
      </c>
      <c r="S451" s="15">
        <v>866</v>
      </c>
      <c r="T451" s="15">
        <v>818.35</v>
      </c>
      <c r="U451" s="15">
        <v>788.96299999999997</v>
      </c>
      <c r="V451" s="15">
        <v>761.05499999999995</v>
      </c>
      <c r="W451" s="15">
        <v>839.721</v>
      </c>
      <c r="X451" s="15">
        <v>848.08</v>
      </c>
      <c r="Y451" s="15">
        <v>854.3</v>
      </c>
      <c r="Z451" s="15">
        <v>873.8</v>
      </c>
      <c r="AA451" s="15">
        <v>758.2</v>
      </c>
      <c r="AB451" s="15">
        <v>886.45</v>
      </c>
      <c r="AD451" s="54">
        <v>886.45</v>
      </c>
      <c r="AF451" s="27">
        <v>128.25</v>
      </c>
      <c r="AG451" s="58">
        <v>0.16915061988921129</v>
      </c>
    </row>
    <row r="452" spans="1:33" x14ac:dyDescent="0.25">
      <c r="A452" s="54" t="s">
        <v>333</v>
      </c>
      <c r="B452" s="54" t="s">
        <v>333</v>
      </c>
      <c r="C452" s="15">
        <v>1758</v>
      </c>
      <c r="D452" s="15">
        <v>1538.78</v>
      </c>
      <c r="E452" s="15">
        <v>1531</v>
      </c>
      <c r="F452" s="15">
        <v>1531</v>
      </c>
      <c r="G452" s="15">
        <v>1485</v>
      </c>
      <c r="H452" s="15">
        <v>1530.856</v>
      </c>
      <c r="I452" s="15">
        <v>1583</v>
      </c>
      <c r="J452" s="15">
        <v>1596</v>
      </c>
      <c r="K452" s="15">
        <v>1435.0709999999999</v>
      </c>
      <c r="L452" s="15">
        <v>1906.6802414218448</v>
      </c>
      <c r="M452" s="15">
        <v>1544.135</v>
      </c>
      <c r="N452" s="15">
        <v>1443.4</v>
      </c>
      <c r="O452" s="15">
        <v>1288.5</v>
      </c>
      <c r="P452" s="15">
        <v>1465</v>
      </c>
      <c r="Q452" s="15">
        <v>1633</v>
      </c>
      <c r="R452" s="15">
        <v>1324.4</v>
      </c>
      <c r="S452" s="15">
        <v>1415</v>
      </c>
      <c r="T452" s="15">
        <v>1357</v>
      </c>
      <c r="U452" s="15">
        <v>1357.7</v>
      </c>
      <c r="V452" s="15">
        <v>1357.5</v>
      </c>
      <c r="W452" s="15">
        <v>1437.25</v>
      </c>
      <c r="X452" s="15">
        <v>1429.4</v>
      </c>
      <c r="Y452" s="15">
        <v>1419.3689999999999</v>
      </c>
      <c r="Z452" s="15">
        <v>1289.133</v>
      </c>
      <c r="AA452" s="15">
        <v>1144.3699999999999</v>
      </c>
      <c r="AB452" s="15">
        <v>1348.25</v>
      </c>
      <c r="AD452" s="54">
        <v>1348.25</v>
      </c>
      <c r="AF452" s="27">
        <v>203.88000000000011</v>
      </c>
      <c r="AG452" s="58">
        <v>0.17815916180955471</v>
      </c>
    </row>
    <row r="453" spans="1:33" x14ac:dyDescent="0.25">
      <c r="A453" s="54" t="s">
        <v>271</v>
      </c>
      <c r="B453" s="54" t="s">
        <v>259</v>
      </c>
      <c r="C453" s="15"/>
      <c r="D453" s="15"/>
      <c r="E453" s="15">
        <v>0</v>
      </c>
      <c r="F453" s="15">
        <v>17</v>
      </c>
      <c r="G453" s="15">
        <v>17</v>
      </c>
      <c r="H453" s="15">
        <v>20.170999999999999</v>
      </c>
      <c r="I453" s="15">
        <v>22</v>
      </c>
      <c r="J453" s="15">
        <v>27</v>
      </c>
      <c r="K453" s="15">
        <v>28.343</v>
      </c>
      <c r="L453" s="15">
        <v>26.164999999999999</v>
      </c>
      <c r="M453" s="15">
        <v>27.640999999999998</v>
      </c>
      <c r="N453" s="15">
        <v>28.695</v>
      </c>
      <c r="O453" s="15">
        <v>28.943999999999999</v>
      </c>
      <c r="P453" s="15">
        <v>29.666</v>
      </c>
      <c r="Q453" s="15">
        <v>32.103999999999999</v>
      </c>
      <c r="R453" s="15">
        <v>26.63</v>
      </c>
      <c r="S453" s="15">
        <v>30</v>
      </c>
      <c r="T453" s="15">
        <v>28.925000000000001</v>
      </c>
      <c r="U453" s="15">
        <v>28.052</v>
      </c>
      <c r="V453" s="15">
        <v>27.04</v>
      </c>
      <c r="W453" s="15">
        <v>30.007000000000001</v>
      </c>
      <c r="X453" s="15">
        <v>31.149000000000001</v>
      </c>
      <c r="Y453" s="15">
        <v>30.95</v>
      </c>
      <c r="Z453" s="15">
        <v>32.44</v>
      </c>
      <c r="AA453" s="15">
        <v>28.146000000000001</v>
      </c>
      <c r="AB453" s="15">
        <v>33.114699999999999</v>
      </c>
      <c r="AD453" s="54">
        <v>33.114699999999999</v>
      </c>
      <c r="AF453" s="27">
        <v>4.9686999999999983</v>
      </c>
      <c r="AG453" s="58">
        <v>0.17653307752433731</v>
      </c>
    </row>
    <row r="454" spans="1:33" s="45" customFormat="1" x14ac:dyDescent="0.25">
      <c r="A454" s="59" t="s">
        <v>236</v>
      </c>
      <c r="B454" s="54" t="s">
        <v>236</v>
      </c>
      <c r="C454" s="38"/>
      <c r="D454" s="38"/>
      <c r="E454" s="38"/>
      <c r="F454" s="38"/>
      <c r="G454" s="38"/>
      <c r="H454" s="38"/>
      <c r="I454" s="38"/>
      <c r="J454" s="38">
        <v>0</v>
      </c>
      <c r="K454" s="38">
        <v>25.818000000000001</v>
      </c>
      <c r="L454" s="38">
        <v>25.768000000000001</v>
      </c>
      <c r="M454" s="38">
        <v>28.661000000000001</v>
      </c>
      <c r="N454" s="38">
        <v>32.633000000000003</v>
      </c>
      <c r="O454" s="38">
        <v>33.012</v>
      </c>
      <c r="P454" s="38">
        <v>37.097000000000001</v>
      </c>
      <c r="Q454" s="38">
        <v>43.567</v>
      </c>
      <c r="R454" s="38">
        <v>35.9</v>
      </c>
      <c r="S454" s="38">
        <v>38.6</v>
      </c>
      <c r="T454" s="38">
        <v>37.1</v>
      </c>
      <c r="U454" s="38">
        <v>33.799999999999997</v>
      </c>
      <c r="V454" s="38">
        <v>34.9</v>
      </c>
      <c r="W454" s="38">
        <v>38</v>
      </c>
      <c r="X454" s="38">
        <v>35.200000000000003</v>
      </c>
      <c r="Y454" s="38">
        <v>37.1</v>
      </c>
      <c r="Z454" s="38">
        <v>35.9</v>
      </c>
      <c r="AA454" s="32">
        <v>33.200000000000003</v>
      </c>
      <c r="AB454" s="15">
        <v>38</v>
      </c>
      <c r="AC454" s="54"/>
      <c r="AD454" s="54">
        <v>38</v>
      </c>
      <c r="AF454" s="27">
        <v>4.7999999999999972</v>
      </c>
      <c r="AG454" s="58">
        <v>0.14457831325301196</v>
      </c>
    </row>
    <row r="455" spans="1:33" x14ac:dyDescent="0.25">
      <c r="A455" s="54" t="s">
        <v>326</v>
      </c>
      <c r="B455" s="54" t="s">
        <v>326</v>
      </c>
      <c r="C455" s="15">
        <v>16</v>
      </c>
      <c r="D455" s="15">
        <v>16.399999999999999</v>
      </c>
      <c r="E455" s="15">
        <v>16</v>
      </c>
      <c r="F455" s="15">
        <v>16</v>
      </c>
      <c r="G455" s="15">
        <v>14</v>
      </c>
      <c r="H455" s="15">
        <v>18</v>
      </c>
      <c r="I455" s="15">
        <v>20</v>
      </c>
      <c r="J455" s="15">
        <v>21</v>
      </c>
      <c r="K455" s="15">
        <v>20.786999999999999</v>
      </c>
      <c r="L455" s="15">
        <v>23.021999999999998</v>
      </c>
      <c r="M455" s="15">
        <v>20.5</v>
      </c>
      <c r="N455" s="15">
        <v>23.8</v>
      </c>
      <c r="O455" s="15">
        <v>23.9</v>
      </c>
      <c r="P455" s="15">
        <v>25.9</v>
      </c>
      <c r="Q455" s="15">
        <v>31.4</v>
      </c>
      <c r="R455" s="15">
        <v>25.4</v>
      </c>
      <c r="S455" s="15">
        <v>30</v>
      </c>
      <c r="T455" s="32">
        <v>29</v>
      </c>
      <c r="U455" s="32">
        <v>26</v>
      </c>
      <c r="V455" s="15">
        <v>27.3</v>
      </c>
      <c r="W455" s="15">
        <v>29.574999999999999</v>
      </c>
      <c r="X455" s="15">
        <v>29.06</v>
      </c>
      <c r="Y455" s="15">
        <v>30.187000000000001</v>
      </c>
      <c r="Z455" s="15">
        <v>28.105</v>
      </c>
      <c r="AA455" s="15">
        <v>27.492999999999999</v>
      </c>
      <c r="AB455" s="15">
        <v>33.408000000000001</v>
      </c>
      <c r="AD455" s="54">
        <v>33.408000000000001</v>
      </c>
      <c r="AF455" s="27">
        <v>5.9150000000000027</v>
      </c>
      <c r="AG455" s="58">
        <v>0.21514567344414953</v>
      </c>
    </row>
    <row r="456" spans="1:33" x14ac:dyDescent="0.25">
      <c r="A456" s="54" t="s">
        <v>282</v>
      </c>
      <c r="B456" s="54" t="s">
        <v>280</v>
      </c>
      <c r="C456" s="15"/>
      <c r="D456" s="15"/>
      <c r="E456" s="15"/>
      <c r="F456" s="15"/>
      <c r="G456" s="15"/>
      <c r="H456" s="15"/>
      <c r="I456" s="15"/>
      <c r="J456" s="15"/>
      <c r="K456" s="15"/>
      <c r="L456" s="15"/>
      <c r="M456" s="15"/>
      <c r="N456" s="15">
        <v>0</v>
      </c>
      <c r="O456" s="15">
        <v>7.4</v>
      </c>
      <c r="P456" s="15">
        <v>10.32</v>
      </c>
      <c r="Q456" s="15">
        <v>9.1199999999999992</v>
      </c>
      <c r="R456" s="15">
        <v>7.2</v>
      </c>
      <c r="S456" s="15">
        <v>6.95</v>
      </c>
      <c r="T456" s="15">
        <v>6.18</v>
      </c>
      <c r="U456" s="15">
        <v>6.64</v>
      </c>
      <c r="V456" s="15">
        <v>7.44</v>
      </c>
      <c r="W456" s="15">
        <v>8.5399999999999991</v>
      </c>
      <c r="X456" s="15">
        <v>8.91</v>
      </c>
      <c r="Y456" s="15">
        <v>9.2100000000000009</v>
      </c>
      <c r="Z456" s="15">
        <v>9.43</v>
      </c>
      <c r="AA456" s="15">
        <v>8.93</v>
      </c>
      <c r="AB456" s="15">
        <v>10.54</v>
      </c>
      <c r="AD456" s="54">
        <v>10.54</v>
      </c>
      <c r="AF456" s="27">
        <v>1.6099999999999994</v>
      </c>
      <c r="AG456" s="58">
        <v>0.18029115341545346</v>
      </c>
    </row>
    <row r="457" spans="1:33" x14ac:dyDescent="0.25">
      <c r="A457" s="102" t="s">
        <v>14</v>
      </c>
      <c r="B457" s="54" t="e">
        <v>#N/A</v>
      </c>
      <c r="C457" s="15">
        <v>0</v>
      </c>
      <c r="D457" s="15">
        <v>39.72</v>
      </c>
      <c r="E457" s="15">
        <v>40</v>
      </c>
      <c r="F457" s="15">
        <v>0</v>
      </c>
      <c r="G457" s="15"/>
      <c r="H457" s="15"/>
      <c r="I457" s="15"/>
      <c r="J457" s="15"/>
      <c r="K457" s="15"/>
      <c r="L457" s="15"/>
      <c r="M457" s="15"/>
      <c r="N457" s="15"/>
      <c r="O457" s="15"/>
      <c r="P457" s="15"/>
      <c r="Q457" s="15"/>
      <c r="R457" s="15"/>
      <c r="S457" s="15"/>
      <c r="T457" s="15" t="s">
        <v>523</v>
      </c>
      <c r="U457" s="15" t="s">
        <v>523</v>
      </c>
      <c r="V457" s="15" t="s">
        <v>523</v>
      </c>
      <c r="W457" s="15" t="s">
        <v>523</v>
      </c>
      <c r="X457" s="15" t="s">
        <v>523</v>
      </c>
      <c r="Y457" s="15" t="s">
        <v>523</v>
      </c>
      <c r="Z457" s="15"/>
      <c r="AA457" s="15" t="s">
        <v>523</v>
      </c>
      <c r="AB457" s="15"/>
      <c r="AF457" s="27"/>
      <c r="AG457" s="58"/>
    </row>
    <row r="458" spans="1:33" x14ac:dyDescent="0.25">
      <c r="A458" s="54" t="s">
        <v>210</v>
      </c>
      <c r="B458" s="54" t="s">
        <v>488</v>
      </c>
      <c r="C458" s="15"/>
      <c r="D458" s="15"/>
      <c r="E458" s="15"/>
      <c r="F458" s="15"/>
      <c r="G458" s="15"/>
      <c r="H458" s="15">
        <v>0</v>
      </c>
      <c r="I458" s="15">
        <v>11.529</v>
      </c>
      <c r="J458" s="15">
        <v>12.907999999999999</v>
      </c>
      <c r="K458" s="15">
        <v>12.771000000000001</v>
      </c>
      <c r="L458" s="15">
        <v>12.5291476273316</v>
      </c>
      <c r="M458" s="15">
        <v>15.491</v>
      </c>
      <c r="N458" s="15">
        <v>3.5</v>
      </c>
      <c r="O458" s="15">
        <v>14.9</v>
      </c>
      <c r="P458" s="15">
        <v>13.7</v>
      </c>
      <c r="Q458" s="15">
        <v>15.88</v>
      </c>
      <c r="R458" s="32">
        <v>12.9</v>
      </c>
      <c r="S458" s="15">
        <v>13.8</v>
      </c>
      <c r="T458" s="15">
        <v>20.399999999999999</v>
      </c>
      <c r="U458" s="15">
        <v>12.3</v>
      </c>
      <c r="V458" s="15">
        <v>13</v>
      </c>
      <c r="W458" s="15">
        <v>13.4</v>
      </c>
      <c r="X458" s="32">
        <v>13.8</v>
      </c>
      <c r="Y458" s="15">
        <v>13.42</v>
      </c>
      <c r="Z458" s="15">
        <v>12.760999999999999</v>
      </c>
      <c r="AA458" s="15">
        <v>11.576000000000001</v>
      </c>
      <c r="AB458" s="15">
        <v>13.478999999999999</v>
      </c>
      <c r="AD458" s="54">
        <v>13.478999999999999</v>
      </c>
      <c r="AF458" s="27">
        <v>1.9029999999999987</v>
      </c>
      <c r="AG458" s="58">
        <v>0.1643918451969591</v>
      </c>
    </row>
    <row r="459" spans="1:33" s="42" customFormat="1" x14ac:dyDescent="0.25">
      <c r="A459" s="42" t="s">
        <v>168</v>
      </c>
      <c r="B459" s="54" t="s">
        <v>167</v>
      </c>
      <c r="C459" s="41"/>
      <c r="D459" s="41"/>
      <c r="E459" s="41"/>
      <c r="F459" s="41"/>
      <c r="G459" s="41"/>
      <c r="H459" s="41"/>
      <c r="I459" s="41"/>
      <c r="J459" s="41">
        <v>0</v>
      </c>
      <c r="K459" s="41">
        <v>1.423</v>
      </c>
      <c r="L459" s="41">
        <v>1.6279999999999999</v>
      </c>
      <c r="M459" s="41">
        <v>1.64</v>
      </c>
      <c r="N459" s="41">
        <v>1.1599999999999999</v>
      </c>
      <c r="O459" s="41">
        <v>1.1599999999999999</v>
      </c>
      <c r="P459" s="41">
        <v>0</v>
      </c>
      <c r="Q459" s="41"/>
      <c r="R459" s="41"/>
      <c r="S459" s="41">
        <v>2.6</v>
      </c>
      <c r="T459" s="41">
        <v>2.2000000000000002</v>
      </c>
      <c r="U459" s="41">
        <v>5.2</v>
      </c>
      <c r="V459" s="41">
        <v>12.7</v>
      </c>
      <c r="W459" s="41">
        <v>12.8</v>
      </c>
      <c r="X459" s="41">
        <v>13.7</v>
      </c>
      <c r="Y459" s="41">
        <v>13.9</v>
      </c>
      <c r="Z459" s="41">
        <v>6.3</v>
      </c>
      <c r="AA459" s="41">
        <v>0</v>
      </c>
      <c r="AB459" s="41"/>
      <c r="AF459" s="67"/>
      <c r="AG459" s="68"/>
    </row>
    <row r="460" spans="1:33" x14ac:dyDescent="0.25">
      <c r="A460" s="54" t="s">
        <v>59</v>
      </c>
      <c r="B460" s="54" t="s">
        <v>59</v>
      </c>
      <c r="C460" s="15">
        <v>50.636000000000003</v>
      </c>
      <c r="D460" s="15">
        <v>47.68</v>
      </c>
      <c r="E460" s="15">
        <v>47</v>
      </c>
      <c r="F460" s="15">
        <v>46</v>
      </c>
      <c r="G460" s="15">
        <v>46</v>
      </c>
      <c r="H460" s="15">
        <v>50</v>
      </c>
      <c r="I460" s="15">
        <v>55.576000000000001</v>
      </c>
      <c r="J460" s="15">
        <v>58</v>
      </c>
      <c r="K460" s="15">
        <v>58.219000000000001</v>
      </c>
      <c r="L460" s="15">
        <v>56.432000000000002</v>
      </c>
      <c r="M460" s="15">
        <v>49.2</v>
      </c>
      <c r="N460" s="15">
        <v>49.670999999999999</v>
      </c>
      <c r="O460" s="15">
        <v>42.5</v>
      </c>
      <c r="P460" s="15">
        <v>56</v>
      </c>
      <c r="Q460" s="15">
        <v>68</v>
      </c>
      <c r="R460" s="15">
        <v>56.46</v>
      </c>
      <c r="S460" s="15">
        <v>63</v>
      </c>
      <c r="T460" s="15">
        <v>59.9</v>
      </c>
      <c r="U460" s="15">
        <v>55.6</v>
      </c>
      <c r="V460" s="15">
        <v>55.6</v>
      </c>
      <c r="W460" s="15">
        <v>58.9</v>
      </c>
      <c r="X460" s="15">
        <v>60.7</v>
      </c>
      <c r="Y460" s="15">
        <v>61</v>
      </c>
      <c r="Z460" s="15">
        <v>61</v>
      </c>
      <c r="AA460" s="15">
        <v>54.7</v>
      </c>
      <c r="AB460" s="15">
        <v>65.14</v>
      </c>
      <c r="AD460" s="54">
        <v>65.14</v>
      </c>
      <c r="AF460" s="27">
        <v>10.439999999999998</v>
      </c>
      <c r="AG460" s="58">
        <v>0.19085923217550269</v>
      </c>
    </row>
    <row r="461" spans="1:33" s="42" customFormat="1" x14ac:dyDescent="0.25">
      <c r="A461" s="42" t="s">
        <v>233</v>
      </c>
      <c r="B461" s="54" t="s">
        <v>233</v>
      </c>
      <c r="C461" s="41"/>
      <c r="D461" s="41"/>
      <c r="E461" s="41"/>
      <c r="F461" s="41"/>
      <c r="G461" s="41"/>
      <c r="H461" s="41"/>
      <c r="I461" s="41"/>
      <c r="J461" s="41"/>
      <c r="K461" s="41"/>
      <c r="L461" s="41"/>
      <c r="M461" s="41"/>
      <c r="N461" s="41">
        <v>0</v>
      </c>
      <c r="O461" s="41">
        <v>17.8</v>
      </c>
      <c r="P461" s="41">
        <v>19.257999999999999</v>
      </c>
      <c r="Q461" s="41">
        <v>22.12</v>
      </c>
      <c r="R461" s="41">
        <v>20.7</v>
      </c>
      <c r="S461" s="41">
        <v>19.82</v>
      </c>
      <c r="T461" s="41">
        <v>18.399999999999999</v>
      </c>
      <c r="U461" s="41">
        <v>16.536000000000001</v>
      </c>
      <c r="V461" s="41">
        <v>17.041</v>
      </c>
      <c r="W461" s="41">
        <v>18.600000000000001</v>
      </c>
      <c r="X461" s="41">
        <v>18</v>
      </c>
      <c r="Y461" s="41" t="s">
        <v>523</v>
      </c>
      <c r="Z461" s="41"/>
      <c r="AA461" s="41" t="s">
        <v>523</v>
      </c>
      <c r="AB461" s="41"/>
      <c r="AF461" s="67"/>
      <c r="AG461" s="68"/>
    </row>
    <row r="462" spans="1:33" x14ac:dyDescent="0.25">
      <c r="A462" s="54" t="s">
        <v>328</v>
      </c>
      <c r="B462" s="54" t="s">
        <v>328</v>
      </c>
      <c r="C462" s="15"/>
      <c r="D462" s="15">
        <v>0</v>
      </c>
      <c r="E462" s="15">
        <v>20.5</v>
      </c>
      <c r="F462" s="15">
        <v>20.5</v>
      </c>
      <c r="G462" s="15">
        <v>19</v>
      </c>
      <c r="H462" s="29">
        <v>20.643000000000001</v>
      </c>
      <c r="I462" s="15">
        <v>22.286000000000001</v>
      </c>
      <c r="J462" s="15">
        <v>22.820250000000001</v>
      </c>
      <c r="K462" s="15">
        <v>23.354500000000002</v>
      </c>
      <c r="L462" s="15">
        <v>23.888749999999998</v>
      </c>
      <c r="M462" s="15">
        <v>24.422999999999998</v>
      </c>
      <c r="N462" s="15">
        <v>24.422999999999998</v>
      </c>
      <c r="O462" s="15">
        <v>26</v>
      </c>
      <c r="P462" s="15">
        <v>29</v>
      </c>
      <c r="Q462" s="15">
        <v>36.6</v>
      </c>
      <c r="R462" s="32">
        <v>27.7</v>
      </c>
      <c r="S462" s="15">
        <v>33</v>
      </c>
      <c r="T462" s="15">
        <v>32.4</v>
      </c>
      <c r="U462" s="15">
        <v>35.74</v>
      </c>
      <c r="V462" s="15">
        <v>37.76</v>
      </c>
      <c r="W462" s="15">
        <v>35.68</v>
      </c>
      <c r="X462" s="15">
        <v>38.03</v>
      </c>
      <c r="Y462" s="15">
        <v>31.73</v>
      </c>
      <c r="Z462" s="15">
        <v>34.17</v>
      </c>
      <c r="AA462" s="15">
        <v>29.5</v>
      </c>
      <c r="AB462" s="15">
        <v>35.85</v>
      </c>
      <c r="AD462" s="54">
        <v>35.85</v>
      </c>
      <c r="AF462" s="27">
        <v>6.3500000000000014</v>
      </c>
      <c r="AG462" s="58">
        <v>0.21525423728813564</v>
      </c>
    </row>
    <row r="463" spans="1:33" x14ac:dyDescent="0.25">
      <c r="A463" s="54" t="s">
        <v>330</v>
      </c>
      <c r="B463" s="54" t="s">
        <v>438</v>
      </c>
      <c r="C463" s="15">
        <v>7</v>
      </c>
      <c r="D463" s="15">
        <v>7.97</v>
      </c>
      <c r="E463" s="15">
        <v>9</v>
      </c>
      <c r="F463" s="15">
        <v>8</v>
      </c>
      <c r="G463" s="15">
        <v>9</v>
      </c>
      <c r="H463" s="15">
        <v>21</v>
      </c>
      <c r="I463" s="15">
        <v>52</v>
      </c>
      <c r="J463" s="15">
        <v>61</v>
      </c>
      <c r="K463" s="15">
        <v>78.599999999999994</v>
      </c>
      <c r="L463" s="15">
        <v>94.3</v>
      </c>
      <c r="M463" s="15">
        <v>103.2</v>
      </c>
      <c r="N463" s="15">
        <v>109.3</v>
      </c>
      <c r="O463" s="15">
        <v>119.6</v>
      </c>
      <c r="P463" s="15">
        <v>126.1</v>
      </c>
      <c r="Q463" s="15">
        <v>160.19999999999999</v>
      </c>
      <c r="R463" s="15">
        <v>134.19999999999999</v>
      </c>
      <c r="S463" s="15">
        <v>153</v>
      </c>
      <c r="T463" s="15">
        <v>162</v>
      </c>
      <c r="U463" s="15">
        <v>134.76</v>
      </c>
      <c r="V463" s="15">
        <v>139.10400000000001</v>
      </c>
      <c r="W463" s="15">
        <v>150.43100000000001</v>
      </c>
      <c r="X463" s="15">
        <v>150.11500000000001</v>
      </c>
      <c r="Y463" s="15">
        <v>152.30000000000001</v>
      </c>
      <c r="Z463" s="15">
        <v>149</v>
      </c>
      <c r="AA463" s="15">
        <v>141.15700000000001</v>
      </c>
      <c r="AB463" s="15">
        <v>168.05</v>
      </c>
      <c r="AD463" s="54">
        <v>168.05</v>
      </c>
      <c r="AF463" s="27">
        <v>26.893000000000001</v>
      </c>
      <c r="AG463" s="58">
        <v>0.19051835899034408</v>
      </c>
    </row>
    <row r="464" spans="1:33" x14ac:dyDescent="0.25">
      <c r="A464" s="54" t="s">
        <v>58</v>
      </c>
      <c r="B464" s="54" t="s">
        <v>58</v>
      </c>
      <c r="C464" s="15">
        <v>2.7</v>
      </c>
      <c r="D464" s="15">
        <v>2.5299999999999998</v>
      </c>
      <c r="E464" s="15">
        <v>2.645</v>
      </c>
      <c r="F464" s="15">
        <v>2</v>
      </c>
      <c r="G464" s="15">
        <v>2.25</v>
      </c>
      <c r="H464" s="15">
        <v>2.25</v>
      </c>
      <c r="I464" s="15">
        <v>0</v>
      </c>
      <c r="J464" s="15">
        <v>0</v>
      </c>
      <c r="K464" s="15">
        <v>0</v>
      </c>
      <c r="L464" s="15">
        <v>0</v>
      </c>
      <c r="M464" s="15">
        <v>26.2</v>
      </c>
      <c r="N464" s="15">
        <v>25.1</v>
      </c>
      <c r="O464" s="15">
        <v>23.7</v>
      </c>
      <c r="P464" s="15">
        <v>24</v>
      </c>
      <c r="Q464" s="15">
        <v>27</v>
      </c>
      <c r="R464" s="15">
        <v>22.91</v>
      </c>
      <c r="S464" s="15">
        <v>24</v>
      </c>
      <c r="T464" s="29">
        <v>23.1</v>
      </c>
      <c r="U464" s="15">
        <v>22.2</v>
      </c>
      <c r="V464" s="15">
        <v>22.6</v>
      </c>
      <c r="W464" s="15">
        <v>25.1</v>
      </c>
      <c r="X464" s="15">
        <v>25.257000000000001</v>
      </c>
      <c r="Y464" s="15">
        <v>23.6</v>
      </c>
      <c r="Z464" s="15">
        <v>22.984000000000002</v>
      </c>
      <c r="AA464" s="15">
        <v>21.326000000000001</v>
      </c>
      <c r="AB464" s="15">
        <v>24.061</v>
      </c>
      <c r="AD464" s="54">
        <v>24.061</v>
      </c>
      <c r="AF464" s="27">
        <v>2.7349999999999994</v>
      </c>
      <c r="AG464" s="58">
        <v>0.12824720997843006</v>
      </c>
    </row>
    <row r="465" spans="1:33" x14ac:dyDescent="0.25">
      <c r="A465" s="54" t="s">
        <v>331</v>
      </c>
      <c r="B465" s="54" t="s">
        <v>438</v>
      </c>
      <c r="C465" s="15"/>
      <c r="D465" s="15"/>
      <c r="E465" s="15"/>
      <c r="F465" s="15"/>
      <c r="G465" s="15"/>
      <c r="H465" s="15"/>
      <c r="I465" s="15"/>
      <c r="J465" s="15"/>
      <c r="K465" s="15"/>
      <c r="L465" s="15">
        <v>0</v>
      </c>
      <c r="M465" s="15">
        <v>3.3</v>
      </c>
      <c r="N465" s="15">
        <v>3.9</v>
      </c>
      <c r="O465" s="15">
        <v>3.86</v>
      </c>
      <c r="P465" s="15">
        <v>4.32</v>
      </c>
      <c r="Q465" s="15">
        <v>4.54</v>
      </c>
      <c r="R465" s="15">
        <v>3.7</v>
      </c>
      <c r="S465" s="15">
        <v>3.98</v>
      </c>
      <c r="T465" s="15">
        <v>3.72</v>
      </c>
      <c r="U465" s="15">
        <v>2.7250000000000001</v>
      </c>
      <c r="V465" s="15">
        <v>3.5270000000000001</v>
      </c>
      <c r="W465" s="15">
        <v>3.8</v>
      </c>
      <c r="X465" s="15">
        <v>3.847</v>
      </c>
      <c r="Y465" s="15">
        <v>3.6349999999999998</v>
      </c>
      <c r="Z465" s="15">
        <v>3.847</v>
      </c>
      <c r="AA465" s="15">
        <v>3.4</v>
      </c>
      <c r="AB465" s="15">
        <v>3.86</v>
      </c>
      <c r="AD465" s="54">
        <v>3.86</v>
      </c>
      <c r="AF465" s="27">
        <v>0.45999999999999996</v>
      </c>
      <c r="AG465" s="58">
        <v>0.13529411764705881</v>
      </c>
    </row>
    <row r="466" spans="1:33" x14ac:dyDescent="0.25">
      <c r="A466" s="54" t="s">
        <v>190</v>
      </c>
      <c r="B466" s="54" t="s">
        <v>188</v>
      </c>
      <c r="C466" s="15">
        <v>0</v>
      </c>
      <c r="D466" s="15">
        <v>2.59</v>
      </c>
      <c r="E466" s="15">
        <v>3</v>
      </c>
      <c r="F466" s="15">
        <v>3</v>
      </c>
      <c r="G466" s="15">
        <v>5</v>
      </c>
      <c r="H466" s="15">
        <v>5</v>
      </c>
      <c r="I466" s="15">
        <v>5</v>
      </c>
      <c r="J466" s="15">
        <v>5</v>
      </c>
      <c r="K466" s="15">
        <v>4.62</v>
      </c>
      <c r="L466" s="15">
        <v>5.0830000000000002</v>
      </c>
      <c r="M466" s="15">
        <v>4.4000000000000004</v>
      </c>
      <c r="N466" s="15">
        <v>4.41</v>
      </c>
      <c r="O466" s="15">
        <v>4.0620000000000003</v>
      </c>
      <c r="P466" s="15">
        <v>4.1470000000000002</v>
      </c>
      <c r="Q466" s="15">
        <v>5.0019999999999998</v>
      </c>
      <c r="R466" s="15">
        <v>4</v>
      </c>
      <c r="S466" s="32">
        <v>4.3</v>
      </c>
      <c r="T466" s="15">
        <v>3.7</v>
      </c>
      <c r="U466" s="15">
        <v>3.319</v>
      </c>
      <c r="V466" s="15">
        <v>3.6</v>
      </c>
      <c r="W466" s="15">
        <v>3.5</v>
      </c>
      <c r="X466" s="15">
        <v>3.7</v>
      </c>
      <c r="Y466" s="15">
        <v>3.8</v>
      </c>
      <c r="Z466" s="15">
        <v>3.8</v>
      </c>
      <c r="AA466" s="15">
        <v>3.5</v>
      </c>
      <c r="AB466" s="15">
        <v>4.3</v>
      </c>
      <c r="AD466" s="54">
        <v>4.3</v>
      </c>
      <c r="AF466" s="27">
        <v>0.79999999999999982</v>
      </c>
      <c r="AG466" s="58">
        <v>0.22857142857142851</v>
      </c>
    </row>
    <row r="467" spans="1:33" x14ac:dyDescent="0.25">
      <c r="A467" s="54" t="s">
        <v>427</v>
      </c>
      <c r="B467" s="54" t="s">
        <v>370</v>
      </c>
      <c r="C467" s="15"/>
      <c r="D467" s="15"/>
      <c r="E467" s="15"/>
      <c r="F467" s="15"/>
      <c r="G467" s="15"/>
      <c r="H467" s="15"/>
      <c r="I467" s="15"/>
      <c r="J467" s="15"/>
      <c r="K467" s="15"/>
      <c r="L467" s="15"/>
      <c r="M467" s="15"/>
      <c r="N467" s="15"/>
      <c r="O467" s="15"/>
      <c r="P467" s="15">
        <v>0</v>
      </c>
      <c r="Q467" s="15">
        <v>10.36</v>
      </c>
      <c r="R467" s="15">
        <v>8.8719999999999999</v>
      </c>
      <c r="S467" s="15">
        <v>10.199999999999999</v>
      </c>
      <c r="T467" s="15">
        <v>9.6</v>
      </c>
      <c r="U467" s="15">
        <v>8.58</v>
      </c>
      <c r="V467" s="15">
        <v>9</v>
      </c>
      <c r="W467" s="15">
        <v>9.1999999999999993</v>
      </c>
      <c r="X467" s="15">
        <v>9.2829999999999995</v>
      </c>
      <c r="Y467" s="15">
        <v>8.49</v>
      </c>
      <c r="Z467" s="15">
        <v>3.3159999999999998</v>
      </c>
      <c r="AA467" s="15">
        <v>7.3079999999999998</v>
      </c>
      <c r="AB467" s="15">
        <v>8.7129999999999992</v>
      </c>
      <c r="AD467" s="54">
        <v>8.7129999999999992</v>
      </c>
      <c r="AF467" s="27">
        <v>1.4049999999999994</v>
      </c>
      <c r="AG467" s="58">
        <v>0.19225506294471803</v>
      </c>
    </row>
    <row r="468" spans="1:33" x14ac:dyDescent="0.25">
      <c r="A468" s="105" t="s">
        <v>520</v>
      </c>
      <c r="B468" s="54" t="s">
        <v>107</v>
      </c>
      <c r="C468" s="15"/>
      <c r="D468" s="15"/>
      <c r="E468" s="15"/>
      <c r="F468" s="15"/>
      <c r="G468" s="15"/>
      <c r="H468" s="15"/>
      <c r="I468" s="15"/>
      <c r="J468" s="15"/>
      <c r="K468" s="15"/>
      <c r="L468" s="15"/>
      <c r="M468" s="15">
        <v>0</v>
      </c>
      <c r="N468" s="15">
        <v>3.2669999999999999</v>
      </c>
      <c r="O468" s="15">
        <v>3.298</v>
      </c>
      <c r="P468" s="15">
        <v>3.38</v>
      </c>
      <c r="Q468" s="15">
        <v>4.1609999999999996</v>
      </c>
      <c r="R468" s="15">
        <v>3.3759999999999999</v>
      </c>
      <c r="S468" s="15">
        <v>3.65</v>
      </c>
      <c r="T468" s="15">
        <v>3.62</v>
      </c>
      <c r="U468" s="15">
        <v>3.0760000000000001</v>
      </c>
      <c r="V468" s="15">
        <v>3.2469999999999999</v>
      </c>
      <c r="W468" s="15">
        <v>3.6560000000000001</v>
      </c>
      <c r="X468" s="15">
        <v>3.468</v>
      </c>
      <c r="Y468" s="15">
        <v>3.2919999999999998</v>
      </c>
      <c r="Z468" s="15">
        <v>3.036</v>
      </c>
      <c r="AA468" s="15">
        <v>2.78</v>
      </c>
      <c r="AB468" s="15">
        <v>2.9489999999999998</v>
      </c>
      <c r="AD468" s="54">
        <v>2.9489999999999998</v>
      </c>
      <c r="AF468" s="27">
        <v>0.16900000000000004</v>
      </c>
      <c r="AG468" s="58">
        <v>6.0791366906474839E-2</v>
      </c>
    </row>
    <row r="469" spans="1:33" x14ac:dyDescent="0.25">
      <c r="A469" s="54" t="s">
        <v>346</v>
      </c>
      <c r="B469" s="54" t="s">
        <v>346</v>
      </c>
      <c r="C469" s="15">
        <v>53</v>
      </c>
      <c r="D469" s="15">
        <v>49.73</v>
      </c>
      <c r="E469" s="15">
        <v>54</v>
      </c>
      <c r="F469" s="15">
        <v>54</v>
      </c>
      <c r="G469" s="15">
        <v>52</v>
      </c>
      <c r="H469" s="15">
        <v>56.110999999999997</v>
      </c>
      <c r="I469" s="15">
        <v>58.54</v>
      </c>
      <c r="J469" s="15">
        <v>65</v>
      </c>
      <c r="K469" s="15">
        <v>71.846000000000004</v>
      </c>
      <c r="L469" s="15">
        <v>79.995999999999995</v>
      </c>
      <c r="M469" s="15">
        <v>90</v>
      </c>
      <c r="N469" s="15">
        <v>107.626</v>
      </c>
      <c r="O469" s="15">
        <v>112</v>
      </c>
      <c r="P469" s="15">
        <v>112.88500000000001</v>
      </c>
      <c r="Q469" s="15">
        <v>134.14500000000001</v>
      </c>
      <c r="R469" s="15">
        <v>112.023</v>
      </c>
      <c r="S469" s="15">
        <v>121</v>
      </c>
      <c r="T469" s="15">
        <v>122.6</v>
      </c>
      <c r="U469" s="15">
        <v>111</v>
      </c>
      <c r="V469" s="15">
        <v>113.5</v>
      </c>
      <c r="W469" s="15">
        <v>125.7</v>
      </c>
      <c r="X469" s="15">
        <v>127.3</v>
      </c>
      <c r="Y469" s="15">
        <v>127.8</v>
      </c>
      <c r="Z469" s="15">
        <v>124.018</v>
      </c>
      <c r="AA469" s="15">
        <v>114.941</v>
      </c>
      <c r="AB469" s="15">
        <v>131.58699999999999</v>
      </c>
      <c r="AD469" s="54">
        <v>131.58699999999999</v>
      </c>
      <c r="AF469" s="27">
        <v>16.645999999999987</v>
      </c>
      <c r="AG469" s="58">
        <v>0.14482212613427747</v>
      </c>
    </row>
    <row r="470" spans="1:33" s="45" customFormat="1" x14ac:dyDescent="0.25">
      <c r="A470" s="59" t="s">
        <v>45</v>
      </c>
      <c r="B470" s="54" t="s">
        <v>45</v>
      </c>
      <c r="C470" s="38">
        <v>47</v>
      </c>
      <c r="D470" s="38">
        <v>46.9</v>
      </c>
      <c r="E470" s="38">
        <v>49</v>
      </c>
      <c r="F470" s="38">
        <v>49</v>
      </c>
      <c r="G470" s="38">
        <v>47</v>
      </c>
      <c r="H470" s="38">
        <v>53.3</v>
      </c>
      <c r="I470" s="38">
        <v>54</v>
      </c>
      <c r="J470" s="38">
        <v>55.46</v>
      </c>
      <c r="K470" s="38">
        <v>56.588999999999999</v>
      </c>
      <c r="L470" s="38">
        <v>56</v>
      </c>
      <c r="M470" s="38">
        <v>56.1</v>
      </c>
      <c r="N470" s="38">
        <v>61.3</v>
      </c>
      <c r="O470" s="38">
        <v>58.5</v>
      </c>
      <c r="P470" s="38">
        <v>65</v>
      </c>
      <c r="Q470" s="38">
        <v>68</v>
      </c>
      <c r="R470" s="38">
        <v>61.75</v>
      </c>
      <c r="S470" s="38">
        <v>63</v>
      </c>
      <c r="T470" s="47">
        <v>38.799999999999997</v>
      </c>
      <c r="U470" s="47">
        <v>31.3</v>
      </c>
      <c r="V470" s="47">
        <v>35.799999999999997</v>
      </c>
      <c r="W470" s="47">
        <v>38.799999999999997</v>
      </c>
      <c r="X470" s="47">
        <v>39.200000000000003</v>
      </c>
      <c r="Y470" s="38">
        <v>39</v>
      </c>
      <c r="Z470" s="38">
        <v>38.700000000000003</v>
      </c>
      <c r="AA470" s="32">
        <v>33.866</v>
      </c>
      <c r="AB470" s="15">
        <v>37.860999999999997</v>
      </c>
      <c r="AC470" s="54"/>
      <c r="AD470" s="54">
        <v>37.860999999999997</v>
      </c>
      <c r="AF470" s="27">
        <v>3.9949999999999974</v>
      </c>
      <c r="AG470" s="58">
        <v>0.11796492056930247</v>
      </c>
    </row>
    <row r="471" spans="1:33" x14ac:dyDescent="0.25">
      <c r="A471" s="54" t="s">
        <v>348</v>
      </c>
      <c r="B471" s="54" t="s">
        <v>348</v>
      </c>
      <c r="C471" s="15">
        <v>50</v>
      </c>
      <c r="D471" s="15">
        <v>46.33</v>
      </c>
      <c r="E471" s="15">
        <v>49</v>
      </c>
      <c r="F471" s="15">
        <v>50</v>
      </c>
      <c r="G471" s="15">
        <v>50</v>
      </c>
      <c r="H471" s="15">
        <v>58</v>
      </c>
      <c r="I471" s="15">
        <v>59</v>
      </c>
      <c r="J471" s="15">
        <v>67.611999999999995</v>
      </c>
      <c r="K471" s="15">
        <v>70.203999999999994</v>
      </c>
      <c r="L471" s="15">
        <v>76.263000000000005</v>
      </c>
      <c r="M471" s="15">
        <v>78.599999999999994</v>
      </c>
      <c r="N471" s="15">
        <v>73</v>
      </c>
      <c r="O471" s="15">
        <v>74.8</v>
      </c>
      <c r="P471" s="15">
        <v>85.7</v>
      </c>
      <c r="Q471" s="15">
        <v>95.4</v>
      </c>
      <c r="R471" s="15">
        <v>79.56</v>
      </c>
      <c r="S471" s="15">
        <v>83</v>
      </c>
      <c r="T471" s="15">
        <v>86.213999999999999</v>
      </c>
      <c r="U471" s="15">
        <v>76.347999999999999</v>
      </c>
      <c r="V471" s="15">
        <v>97.671000000000006</v>
      </c>
      <c r="W471" s="15">
        <v>109.283</v>
      </c>
      <c r="X471" s="15">
        <v>105.078</v>
      </c>
      <c r="Y471" s="15">
        <v>102.31</v>
      </c>
      <c r="Z471" s="15">
        <v>103.509</v>
      </c>
      <c r="AA471" s="15">
        <v>96.983000000000004</v>
      </c>
      <c r="AB471" s="15">
        <v>104.572</v>
      </c>
      <c r="AD471" s="54">
        <v>104.572</v>
      </c>
      <c r="AF471" s="27">
        <v>7.5889999999999986</v>
      </c>
      <c r="AG471" s="58">
        <v>7.8250827464607181E-2</v>
      </c>
    </row>
    <row r="472" spans="1:33" x14ac:dyDescent="0.25">
      <c r="A472" s="54" t="s">
        <v>258</v>
      </c>
      <c r="B472" s="54" t="s">
        <v>258</v>
      </c>
      <c r="C472" s="15"/>
      <c r="D472" s="15"/>
      <c r="E472" s="15"/>
      <c r="F472" s="15"/>
      <c r="G472" s="15"/>
      <c r="H472" s="15">
        <v>0</v>
      </c>
      <c r="I472" s="15">
        <v>13</v>
      </c>
      <c r="J472" s="15">
        <v>14</v>
      </c>
      <c r="K472" s="15">
        <v>14.642899999999999</v>
      </c>
      <c r="L472" s="15">
        <v>12.6105</v>
      </c>
      <c r="M472" s="15">
        <v>13.436999999999999</v>
      </c>
      <c r="N472" s="15">
        <v>14.813000000000001</v>
      </c>
      <c r="O472" s="15">
        <v>14.321</v>
      </c>
      <c r="P472" s="15">
        <v>15.673999999999999</v>
      </c>
      <c r="Q472" s="15">
        <v>17.181999999999999</v>
      </c>
      <c r="R472" s="15">
        <v>14.56</v>
      </c>
      <c r="S472" s="15">
        <v>16.04</v>
      </c>
      <c r="T472" s="15">
        <v>15.217000000000001</v>
      </c>
      <c r="U472" s="15">
        <v>14.253</v>
      </c>
      <c r="V472" s="15">
        <v>13.901</v>
      </c>
      <c r="W472" s="15">
        <v>14.85</v>
      </c>
      <c r="X472" s="15">
        <v>14.388999999999999</v>
      </c>
      <c r="Y472" s="15">
        <v>13.664</v>
      </c>
      <c r="Z472" s="15">
        <v>14.087</v>
      </c>
      <c r="AA472" s="15">
        <v>12.211</v>
      </c>
      <c r="AB472" s="15">
        <v>14.0585</v>
      </c>
      <c r="AD472" s="54">
        <v>14.0585</v>
      </c>
      <c r="AF472" s="27">
        <v>1.8475000000000001</v>
      </c>
      <c r="AG472" s="58">
        <v>0.15129800999099174</v>
      </c>
    </row>
    <row r="473" spans="1:33" s="45" customFormat="1" x14ac:dyDescent="0.25">
      <c r="A473" s="59" t="s">
        <v>238</v>
      </c>
      <c r="B473" s="54" t="s">
        <v>238</v>
      </c>
      <c r="C473" s="38"/>
      <c r="D473" s="38"/>
      <c r="E473" s="38"/>
      <c r="F473" s="38"/>
      <c r="G473" s="38"/>
      <c r="H473" s="38"/>
      <c r="I473" s="38"/>
      <c r="J473" s="38"/>
      <c r="K473" s="38"/>
      <c r="L473" s="38">
        <v>0</v>
      </c>
      <c r="M473" s="38">
        <v>20.093</v>
      </c>
      <c r="N473" s="38">
        <v>18.204000000000001</v>
      </c>
      <c r="O473" s="38">
        <v>21.114000000000001</v>
      </c>
      <c r="P473" s="38">
        <v>22.771000000000001</v>
      </c>
      <c r="Q473" s="38">
        <v>26.890999999999998</v>
      </c>
      <c r="R473" s="38">
        <v>22</v>
      </c>
      <c r="S473" s="38">
        <v>24</v>
      </c>
      <c r="T473" s="38">
        <v>24.1</v>
      </c>
      <c r="U473" s="38">
        <v>21.6</v>
      </c>
      <c r="V473" s="38">
        <v>21</v>
      </c>
      <c r="W473" s="38">
        <v>22</v>
      </c>
      <c r="X473" s="38">
        <v>21.3</v>
      </c>
      <c r="Y473" s="38">
        <v>20.399999999999999</v>
      </c>
      <c r="Z473" s="38">
        <v>19.8</v>
      </c>
      <c r="AA473" s="32">
        <v>17.8</v>
      </c>
      <c r="AB473" s="15">
        <v>21.2</v>
      </c>
      <c r="AC473" s="54"/>
      <c r="AD473" s="54">
        <v>21.2</v>
      </c>
      <c r="AF473" s="27">
        <v>3.3999999999999986</v>
      </c>
      <c r="AG473" s="58">
        <v>0.19101123595505609</v>
      </c>
    </row>
    <row r="474" spans="1:33" x14ac:dyDescent="0.25">
      <c r="A474" s="54" t="s">
        <v>540</v>
      </c>
      <c r="B474" s="54" t="s">
        <v>150</v>
      </c>
      <c r="C474" s="15"/>
      <c r="D474" s="15"/>
      <c r="E474" s="15"/>
      <c r="F474" s="15"/>
      <c r="G474" s="15"/>
      <c r="H474" s="15"/>
      <c r="I474" s="15"/>
      <c r="J474" s="15"/>
      <c r="K474" s="15"/>
      <c r="L474" s="15"/>
      <c r="M474" s="15"/>
      <c r="N474" s="15"/>
      <c r="O474" s="15"/>
      <c r="P474" s="15"/>
      <c r="Q474" s="15"/>
      <c r="R474" s="15"/>
      <c r="S474" s="15"/>
      <c r="T474" s="15"/>
      <c r="U474" s="15"/>
      <c r="V474" s="15"/>
      <c r="W474" s="15"/>
      <c r="X474" s="15">
        <v>7.29</v>
      </c>
      <c r="Y474" s="15">
        <v>7.74</v>
      </c>
      <c r="Z474" s="15">
        <v>7.13</v>
      </c>
      <c r="AA474" s="15">
        <v>6.8</v>
      </c>
      <c r="AB474" s="15">
        <v>8.3190000000000008</v>
      </c>
      <c r="AD474" s="54">
        <v>8.3190000000000008</v>
      </c>
      <c r="AF474" s="27">
        <v>1.519000000000001</v>
      </c>
      <c r="AG474" s="58">
        <v>0.22338235294117662</v>
      </c>
    </row>
    <row r="475" spans="1:33" s="37" customFormat="1" x14ac:dyDescent="0.25">
      <c r="A475" s="37" t="s">
        <v>295</v>
      </c>
      <c r="B475" s="54" t="e">
        <v>#N/A</v>
      </c>
      <c r="C475" s="36"/>
      <c r="D475" s="36"/>
      <c r="E475" s="36"/>
      <c r="F475" s="36"/>
      <c r="G475" s="36"/>
      <c r="H475" s="36"/>
      <c r="I475" s="36"/>
      <c r="J475" s="36">
        <v>0</v>
      </c>
      <c r="K475" s="36">
        <v>3.8</v>
      </c>
      <c r="L475" s="36">
        <v>3.8</v>
      </c>
      <c r="M475" s="36">
        <v>2.9</v>
      </c>
      <c r="N475" s="36">
        <v>3.2</v>
      </c>
      <c r="O475" s="36">
        <v>3.5</v>
      </c>
      <c r="P475" s="36">
        <v>3.8</v>
      </c>
      <c r="Q475" s="41">
        <v>3.8</v>
      </c>
      <c r="R475" s="36">
        <v>3.5</v>
      </c>
      <c r="S475" s="36">
        <v>3</v>
      </c>
      <c r="T475" s="36">
        <v>2.8</v>
      </c>
      <c r="U475" s="36" t="s">
        <v>523</v>
      </c>
      <c r="V475" s="36" t="s">
        <v>523</v>
      </c>
      <c r="W475" s="36" t="s">
        <v>523</v>
      </c>
      <c r="X475" s="36" t="s">
        <v>523</v>
      </c>
      <c r="Y475" s="36" t="s">
        <v>523</v>
      </c>
      <c r="Z475" s="36"/>
      <c r="AA475" s="36" t="s">
        <v>523</v>
      </c>
      <c r="AB475" s="15"/>
      <c r="AC475" s="54"/>
      <c r="AD475" s="54"/>
      <c r="AF475" s="27"/>
      <c r="AG475" s="58"/>
    </row>
    <row r="476" spans="1:33" x14ac:dyDescent="0.25">
      <c r="A476" s="54" t="s">
        <v>132</v>
      </c>
      <c r="B476" s="54" t="s">
        <v>132</v>
      </c>
      <c r="C476" s="15">
        <v>197</v>
      </c>
      <c r="D476" s="15">
        <v>180.83</v>
      </c>
      <c r="E476" s="15">
        <v>194</v>
      </c>
      <c r="F476" s="15">
        <v>181</v>
      </c>
      <c r="G476" s="15">
        <v>181</v>
      </c>
      <c r="H476" s="15">
        <v>186</v>
      </c>
      <c r="I476" s="15">
        <v>227</v>
      </c>
      <c r="J476" s="15">
        <v>231.34700000000001</v>
      </c>
      <c r="K476" s="15">
        <v>213</v>
      </c>
      <c r="L476" s="15">
        <v>177.57339003946814</v>
      </c>
      <c r="M476" s="15">
        <v>166.7</v>
      </c>
      <c r="N476" s="15">
        <v>163.80000000000001</v>
      </c>
      <c r="O476" s="15">
        <v>162.5</v>
      </c>
      <c r="P476" s="15">
        <v>170.7</v>
      </c>
      <c r="Q476" s="15">
        <v>187.9</v>
      </c>
      <c r="R476" s="15">
        <v>175.6</v>
      </c>
      <c r="S476" s="15">
        <v>181</v>
      </c>
      <c r="T476" s="15">
        <v>174</v>
      </c>
      <c r="U476" s="15">
        <v>165.9</v>
      </c>
      <c r="V476" s="15">
        <v>161.30000000000001</v>
      </c>
      <c r="W476" s="15">
        <v>172.3</v>
      </c>
      <c r="X476" s="15">
        <v>173.37</v>
      </c>
      <c r="Y476" s="15">
        <v>170.99700000000001</v>
      </c>
      <c r="Z476" s="15">
        <v>165.97499999999999</v>
      </c>
      <c r="AA476" s="15">
        <v>155.68700000000001</v>
      </c>
      <c r="AB476" s="15">
        <v>179.83199999999999</v>
      </c>
      <c r="AD476" s="54">
        <v>179.83199999999999</v>
      </c>
      <c r="AF476" s="27">
        <v>24.144999999999982</v>
      </c>
      <c r="AG476" s="58">
        <v>0.15508680878942996</v>
      </c>
    </row>
    <row r="477" spans="1:33" x14ac:dyDescent="0.25">
      <c r="A477" s="54" t="s">
        <v>4</v>
      </c>
      <c r="B477" s="54" t="s">
        <v>2</v>
      </c>
      <c r="C477" s="15"/>
      <c r="D477" s="15"/>
      <c r="E477" s="15"/>
      <c r="F477" s="15"/>
      <c r="G477" s="15"/>
      <c r="H477" s="15"/>
      <c r="I477" s="15">
        <v>0</v>
      </c>
      <c r="J477" s="15">
        <v>12</v>
      </c>
      <c r="K477" s="15">
        <v>18.646999999999998</v>
      </c>
      <c r="L477" s="15">
        <v>18.646999999999998</v>
      </c>
      <c r="M477" s="15">
        <v>21</v>
      </c>
      <c r="N477" s="15">
        <v>27</v>
      </c>
      <c r="O477" s="15">
        <v>29</v>
      </c>
      <c r="P477" s="15">
        <v>29</v>
      </c>
      <c r="Q477" s="15">
        <v>33</v>
      </c>
      <c r="R477" s="15">
        <v>15.66</v>
      </c>
      <c r="S477" s="15">
        <v>17.600000000000001</v>
      </c>
      <c r="T477" s="35">
        <v>13.5</v>
      </c>
      <c r="U477" s="35">
        <v>13.5</v>
      </c>
      <c r="V477" s="35">
        <v>19.7</v>
      </c>
      <c r="W477" s="15">
        <v>19.62</v>
      </c>
      <c r="X477" s="15">
        <v>18.600000000000001</v>
      </c>
      <c r="Y477" s="15">
        <v>10.67</v>
      </c>
      <c r="Z477" s="15">
        <v>16.16</v>
      </c>
      <c r="AA477" s="15">
        <v>15.22</v>
      </c>
      <c r="AB477" s="15">
        <v>18.84</v>
      </c>
      <c r="AD477" s="54">
        <v>18.84</v>
      </c>
      <c r="AF477" s="27">
        <v>3.6199999999999992</v>
      </c>
      <c r="AG477" s="58">
        <v>0.23784494086727984</v>
      </c>
    </row>
    <row r="478" spans="1:33" s="37" customFormat="1" x14ac:dyDescent="0.25">
      <c r="A478" s="103" t="s">
        <v>99</v>
      </c>
      <c r="B478" s="54" t="e">
        <v>#N/A</v>
      </c>
      <c r="C478" s="36"/>
      <c r="D478" s="36"/>
      <c r="E478" s="36"/>
      <c r="F478" s="36"/>
      <c r="G478" s="36"/>
      <c r="H478" s="36"/>
      <c r="I478" s="36"/>
      <c r="J478" s="36"/>
      <c r="K478" s="36"/>
      <c r="L478" s="36"/>
      <c r="M478" s="36"/>
      <c r="N478" s="36"/>
      <c r="O478" s="36">
        <v>0</v>
      </c>
      <c r="P478" s="36">
        <v>3</v>
      </c>
      <c r="Q478" s="36">
        <v>2.8</v>
      </c>
      <c r="R478" s="36">
        <v>0</v>
      </c>
      <c r="S478" s="36" t="s">
        <v>523</v>
      </c>
      <c r="T478" s="36" t="s">
        <v>523</v>
      </c>
      <c r="U478" s="36" t="s">
        <v>523</v>
      </c>
      <c r="V478" s="36" t="s">
        <v>523</v>
      </c>
      <c r="W478" s="36" t="s">
        <v>523</v>
      </c>
      <c r="X478" s="36" t="s">
        <v>523</v>
      </c>
      <c r="Y478" s="36" t="s">
        <v>523</v>
      </c>
      <c r="Z478" s="36"/>
      <c r="AA478" s="36" t="s">
        <v>523</v>
      </c>
      <c r="AB478" s="15"/>
      <c r="AC478" s="54"/>
      <c r="AD478" s="54"/>
      <c r="AF478" s="27"/>
      <c r="AG478" s="58"/>
    </row>
    <row r="479" spans="1:33" x14ac:dyDescent="0.25">
      <c r="A479" s="54" t="s">
        <v>303</v>
      </c>
      <c r="B479" s="54" t="s">
        <v>484</v>
      </c>
      <c r="C479" s="15"/>
      <c r="D479" s="15"/>
      <c r="E479" s="15">
        <v>0</v>
      </c>
      <c r="F479" s="15">
        <v>7</v>
      </c>
      <c r="G479" s="15">
        <v>7</v>
      </c>
      <c r="H479" s="15">
        <v>6.66</v>
      </c>
      <c r="I479" s="15">
        <v>6.68</v>
      </c>
      <c r="J479" s="15">
        <v>7</v>
      </c>
      <c r="K479" s="15">
        <v>6.7149999999999999</v>
      </c>
      <c r="L479" s="15">
        <v>6.1159999999999997</v>
      </c>
      <c r="M479" s="15">
        <v>6.3</v>
      </c>
      <c r="N479" s="15">
        <v>6.49</v>
      </c>
      <c r="O479" s="15">
        <v>6.7389999999999999</v>
      </c>
      <c r="P479" s="15">
        <v>6.234</v>
      </c>
      <c r="Q479" s="15">
        <v>6.5789999999999997</v>
      </c>
      <c r="R479" s="15">
        <v>6.157</v>
      </c>
      <c r="S479" s="15">
        <v>6.63</v>
      </c>
      <c r="T479" s="15">
        <v>5.8460000000000001</v>
      </c>
      <c r="U479" s="15">
        <v>5.8079999999999998</v>
      </c>
      <c r="V479" s="15">
        <v>5.3719999999999999</v>
      </c>
      <c r="W479" s="15">
        <v>5.4340000000000002</v>
      </c>
      <c r="X479" s="15">
        <v>5.4569999999999999</v>
      </c>
      <c r="Y479" s="15">
        <v>5.7569999999999997</v>
      </c>
      <c r="Z479" s="15">
        <v>5.9429999999999996</v>
      </c>
      <c r="AA479" s="15">
        <v>4.4660000000000002</v>
      </c>
      <c r="AB479" s="15">
        <v>5.8070000000000004</v>
      </c>
      <c r="AD479" s="54">
        <v>5.8070000000000004</v>
      </c>
      <c r="AF479" s="27">
        <v>1.3410000000000002</v>
      </c>
      <c r="AG479" s="58">
        <v>0.30026869682042101</v>
      </c>
    </row>
    <row r="480" spans="1:33" s="37" customFormat="1" x14ac:dyDescent="0.25">
      <c r="A480" s="42" t="s">
        <v>428</v>
      </c>
      <c r="B480" s="54" t="e">
        <v>#N/A</v>
      </c>
      <c r="C480" s="36">
        <v>0</v>
      </c>
      <c r="D480" s="36">
        <v>5.82</v>
      </c>
      <c r="E480" s="36">
        <v>0</v>
      </c>
      <c r="F480" s="36"/>
      <c r="G480" s="36"/>
      <c r="H480" s="36"/>
      <c r="I480" s="36"/>
      <c r="J480" s="36"/>
      <c r="K480" s="36"/>
      <c r="L480" s="36"/>
      <c r="M480" s="36"/>
      <c r="N480" s="36"/>
      <c r="O480" s="36"/>
      <c r="P480" s="36"/>
      <c r="Q480" s="36"/>
      <c r="R480" s="36"/>
      <c r="S480" s="36" t="s">
        <v>523</v>
      </c>
      <c r="T480" s="36" t="s">
        <v>523</v>
      </c>
      <c r="U480" s="36" t="s">
        <v>523</v>
      </c>
      <c r="V480" s="36" t="s">
        <v>523</v>
      </c>
      <c r="W480" s="36" t="s">
        <v>523</v>
      </c>
      <c r="X480" s="36" t="s">
        <v>523</v>
      </c>
      <c r="Y480" s="36" t="s">
        <v>523</v>
      </c>
      <c r="Z480" s="36"/>
      <c r="AA480" s="36" t="s">
        <v>523</v>
      </c>
      <c r="AB480" s="15"/>
      <c r="AC480" s="54"/>
      <c r="AD480" s="54"/>
      <c r="AF480" s="27"/>
      <c r="AG480" s="58"/>
    </row>
    <row r="481" spans="1:33" s="45" customFormat="1" x14ac:dyDescent="0.25">
      <c r="A481" s="59" t="s">
        <v>246</v>
      </c>
      <c r="B481" s="54" t="s">
        <v>246</v>
      </c>
      <c r="C481" s="38"/>
      <c r="D481" s="38"/>
      <c r="E481" s="38"/>
      <c r="F481" s="38"/>
      <c r="G481" s="38"/>
      <c r="H481" s="38"/>
      <c r="I481" s="38"/>
      <c r="J481" s="38">
        <v>0</v>
      </c>
      <c r="K481" s="38">
        <v>14.9</v>
      </c>
      <c r="L481" s="38">
        <v>16.951000000000001</v>
      </c>
      <c r="M481" s="38">
        <v>16.951000000000001</v>
      </c>
      <c r="N481" s="38">
        <v>14.44</v>
      </c>
      <c r="O481" s="38">
        <v>15.031000000000001</v>
      </c>
      <c r="P481" s="38"/>
      <c r="Q481" s="38"/>
      <c r="R481" s="38"/>
      <c r="S481" s="38"/>
      <c r="T481" s="38">
        <v>17.7</v>
      </c>
      <c r="U481" s="38">
        <v>15.9</v>
      </c>
      <c r="V481" s="38">
        <v>17.3</v>
      </c>
      <c r="W481" s="38">
        <v>18.3</v>
      </c>
      <c r="X481" s="38">
        <v>17.2</v>
      </c>
      <c r="Y481" s="38">
        <v>17.600000000000001</v>
      </c>
      <c r="Z481" s="38">
        <v>18.5</v>
      </c>
      <c r="AA481" s="32">
        <v>35</v>
      </c>
      <c r="AB481" s="32">
        <v>38.700000000000003</v>
      </c>
      <c r="AC481" s="54"/>
      <c r="AD481" s="54">
        <v>38.700000000000003</v>
      </c>
      <c r="AF481" s="27">
        <v>3.7000000000000028</v>
      </c>
      <c r="AG481" s="58">
        <v>0.1057142857142858</v>
      </c>
    </row>
    <row r="482" spans="1:33" s="37" customFormat="1" x14ac:dyDescent="0.25">
      <c r="A482" s="37" t="s">
        <v>429</v>
      </c>
      <c r="B482" s="54" t="e">
        <v>#N/A</v>
      </c>
      <c r="C482" s="36">
        <v>0</v>
      </c>
      <c r="D482" s="36">
        <v>0.71</v>
      </c>
      <c r="E482" s="36">
        <v>0</v>
      </c>
      <c r="F482" s="36"/>
      <c r="G482" s="36"/>
      <c r="H482" s="36"/>
      <c r="I482" s="36"/>
      <c r="J482" s="36"/>
      <c r="K482" s="36">
        <v>0</v>
      </c>
      <c r="L482" s="36">
        <v>4.8019999999999996</v>
      </c>
      <c r="M482" s="36">
        <v>0</v>
      </c>
      <c r="N482" s="36"/>
      <c r="O482" s="36"/>
      <c r="P482" s="36"/>
      <c r="Q482" s="36"/>
      <c r="R482" s="36"/>
      <c r="S482" s="36" t="s">
        <v>523</v>
      </c>
      <c r="T482" s="36" t="s">
        <v>523</v>
      </c>
      <c r="U482" s="36" t="s">
        <v>523</v>
      </c>
      <c r="V482" s="36" t="s">
        <v>523</v>
      </c>
      <c r="W482" s="36" t="s">
        <v>523</v>
      </c>
      <c r="X482" s="36" t="s">
        <v>523</v>
      </c>
      <c r="Y482" s="36" t="s">
        <v>523</v>
      </c>
      <c r="Z482" s="36"/>
      <c r="AA482" s="36" t="s">
        <v>523</v>
      </c>
      <c r="AB482" s="15"/>
      <c r="AC482" s="54"/>
      <c r="AD482" s="54"/>
      <c r="AF482" s="27"/>
      <c r="AG482" s="58"/>
    </row>
    <row r="483" spans="1:33" x14ac:dyDescent="0.25">
      <c r="A483" s="54" t="s">
        <v>336</v>
      </c>
      <c r="B483" s="54" t="s">
        <v>336</v>
      </c>
      <c r="C483" s="15">
        <v>137</v>
      </c>
      <c r="D483" s="15">
        <v>137.13</v>
      </c>
      <c r="E483" s="29">
        <v>134.90533333333332</v>
      </c>
      <c r="F483" s="29">
        <v>132.68066666666667</v>
      </c>
      <c r="G483" s="15">
        <v>130.45599999999999</v>
      </c>
      <c r="H483" s="15">
        <v>151.77199999999999</v>
      </c>
      <c r="I483" s="15">
        <v>147.56100000000001</v>
      </c>
      <c r="J483" s="15">
        <v>146.90899999999999</v>
      </c>
      <c r="K483" s="15">
        <v>149.58099999999999</v>
      </c>
      <c r="L483" s="15">
        <v>111.38755933026722</v>
      </c>
      <c r="M483" s="15">
        <v>160.202</v>
      </c>
      <c r="N483" s="15">
        <v>140.30000000000001</v>
      </c>
      <c r="O483" s="15">
        <v>137.9</v>
      </c>
      <c r="P483" s="15">
        <v>150.1</v>
      </c>
      <c r="Q483" s="15">
        <v>176.42</v>
      </c>
      <c r="R483" s="15">
        <v>158.27199999999999</v>
      </c>
      <c r="S483" s="15">
        <v>145</v>
      </c>
      <c r="T483" s="15">
        <v>140.94999999999999</v>
      </c>
      <c r="U483" s="15">
        <v>126.6</v>
      </c>
      <c r="V483" s="15">
        <v>129.69999999999999</v>
      </c>
      <c r="W483" s="15">
        <v>131.43</v>
      </c>
      <c r="X483" s="15">
        <v>134.5</v>
      </c>
      <c r="Y483" s="15">
        <v>135.69</v>
      </c>
      <c r="Z483" s="15">
        <v>129.94099999999997</v>
      </c>
      <c r="AA483" s="15">
        <v>173.3</v>
      </c>
      <c r="AB483" s="15">
        <v>87.480000000000018</v>
      </c>
      <c r="AD483" s="54">
        <v>87.480000000000018</v>
      </c>
      <c r="AF483" s="27">
        <v>-85.82</v>
      </c>
      <c r="AG483" s="61">
        <v>-0.49521061742642808</v>
      </c>
    </row>
    <row r="484" spans="1:33" s="45" customFormat="1" x14ac:dyDescent="0.25">
      <c r="A484" s="45" t="s">
        <v>430</v>
      </c>
      <c r="B484" s="54" t="s">
        <v>333</v>
      </c>
      <c r="C484" s="38"/>
      <c r="D484" s="38"/>
      <c r="E484" s="38"/>
      <c r="F484" s="38"/>
      <c r="G484" s="38"/>
      <c r="H484" s="38"/>
      <c r="I484" s="38"/>
      <c r="J484" s="38"/>
      <c r="K484" s="38">
        <v>0</v>
      </c>
      <c r="L484" s="38">
        <v>2.0699651628696225</v>
      </c>
      <c r="M484" s="38">
        <v>3.17</v>
      </c>
      <c r="N484" s="38">
        <v>2.2000000000000002</v>
      </c>
      <c r="O484" s="38">
        <v>2.2000000000000002</v>
      </c>
      <c r="P484" s="29">
        <v>2.15</v>
      </c>
      <c r="Q484" s="38">
        <v>2.1</v>
      </c>
      <c r="R484" s="38">
        <v>2.2000000000000002</v>
      </c>
      <c r="S484" s="38">
        <v>2.2000000000000002</v>
      </c>
      <c r="T484" s="38">
        <v>2.2999999999999998</v>
      </c>
      <c r="U484" s="38">
        <v>2.19</v>
      </c>
      <c r="V484" s="38">
        <v>2.1779999999999999</v>
      </c>
      <c r="W484" s="38">
        <v>2.3860000000000001</v>
      </c>
      <c r="X484" s="38">
        <v>2.2999999999999998</v>
      </c>
      <c r="Y484" s="38">
        <v>2.2999999999999998</v>
      </c>
      <c r="Z484" s="38">
        <v>2.4</v>
      </c>
      <c r="AA484" s="38">
        <v>2.2999999999999998</v>
      </c>
      <c r="AB484" s="29">
        <v>2.4</v>
      </c>
      <c r="AC484" s="54"/>
      <c r="AD484" s="54"/>
      <c r="AF484" s="27">
        <v>0.10000000000000009</v>
      </c>
      <c r="AG484" s="58">
        <v>4.3478260869565258E-2</v>
      </c>
    </row>
    <row r="485" spans="1:33" s="45" customFormat="1" x14ac:dyDescent="0.25">
      <c r="A485" s="59" t="s">
        <v>50</v>
      </c>
      <c r="B485" s="54" t="s">
        <v>50</v>
      </c>
      <c r="C485" s="38">
        <v>31</v>
      </c>
      <c r="D485" s="38">
        <v>28.52</v>
      </c>
      <c r="E485" s="38">
        <v>30</v>
      </c>
      <c r="F485" s="38">
        <v>34</v>
      </c>
      <c r="G485" s="38">
        <v>31</v>
      </c>
      <c r="H485" s="38">
        <v>35</v>
      </c>
      <c r="I485" s="38">
        <v>38</v>
      </c>
      <c r="J485" s="38">
        <v>39</v>
      </c>
      <c r="K485" s="38">
        <v>37.570999999999998</v>
      </c>
      <c r="L485" s="38">
        <v>46.199630204009985</v>
      </c>
      <c r="M485" s="38">
        <v>32.799999999999997</v>
      </c>
      <c r="N485" s="38">
        <v>30.4</v>
      </c>
      <c r="O485" s="38">
        <v>39</v>
      </c>
      <c r="P485" s="38">
        <v>42</v>
      </c>
      <c r="Q485" s="38">
        <v>43.7</v>
      </c>
      <c r="R485" s="38">
        <v>36.51</v>
      </c>
      <c r="S485" s="38">
        <v>40</v>
      </c>
      <c r="T485" s="38">
        <v>43.9</v>
      </c>
      <c r="U485" s="29">
        <v>42.95</v>
      </c>
      <c r="V485" s="38">
        <v>42</v>
      </c>
      <c r="W485" s="38">
        <v>43.8</v>
      </c>
      <c r="X485" s="38">
        <v>42.9</v>
      </c>
      <c r="Y485" s="38">
        <v>42.3</v>
      </c>
      <c r="Z485" s="38">
        <v>42</v>
      </c>
      <c r="AA485" s="32">
        <v>32.58</v>
      </c>
      <c r="AB485" s="15">
        <v>38.186999999999998</v>
      </c>
      <c r="AC485" s="54"/>
      <c r="AD485" s="54">
        <v>38.186999999999998</v>
      </c>
      <c r="AF485" s="27">
        <v>5.6069999999999993</v>
      </c>
      <c r="AG485" s="58">
        <v>0.17209944751381215</v>
      </c>
    </row>
    <row r="486" spans="1:33" s="37" customFormat="1" x14ac:dyDescent="0.25">
      <c r="A486" s="37" t="s">
        <v>378</v>
      </c>
      <c r="B486" s="54" t="e">
        <v>#N/A</v>
      </c>
      <c r="C486" s="36"/>
      <c r="D486" s="36"/>
      <c r="E486" s="36"/>
      <c r="F486" s="36"/>
      <c r="G486" s="36"/>
      <c r="H486" s="36"/>
      <c r="I486" s="36"/>
      <c r="J486" s="36"/>
      <c r="K486" s="36"/>
      <c r="L486" s="36">
        <v>0</v>
      </c>
      <c r="M486" s="36">
        <v>3.15</v>
      </c>
      <c r="N486" s="36">
        <v>2.8</v>
      </c>
      <c r="O486" s="36">
        <v>4.4000000000000004</v>
      </c>
      <c r="P486" s="39">
        <v>4.875</v>
      </c>
      <c r="Q486" s="36">
        <v>5.35</v>
      </c>
      <c r="R486" s="36">
        <v>4.41</v>
      </c>
      <c r="S486" s="36" t="s">
        <v>523</v>
      </c>
      <c r="T486" s="36" t="s">
        <v>523</v>
      </c>
      <c r="U486" s="36" t="s">
        <v>523</v>
      </c>
      <c r="V486" s="36" t="s">
        <v>523</v>
      </c>
      <c r="W486" s="36" t="s">
        <v>523</v>
      </c>
      <c r="X486" s="36" t="s">
        <v>523</v>
      </c>
      <c r="Y486" s="36" t="s">
        <v>523</v>
      </c>
      <c r="Z486" s="36"/>
      <c r="AA486" s="36" t="s">
        <v>523</v>
      </c>
      <c r="AB486" s="15"/>
      <c r="AC486" s="54"/>
      <c r="AD486" s="54"/>
      <c r="AF486" s="27"/>
      <c r="AG486" s="58"/>
    </row>
    <row r="487" spans="1:33" x14ac:dyDescent="0.25">
      <c r="A487" s="49" t="s">
        <v>353</v>
      </c>
      <c r="B487" s="54" t="s">
        <v>353</v>
      </c>
      <c r="C487" s="15">
        <v>98</v>
      </c>
      <c r="D487" s="15">
        <v>87.89</v>
      </c>
      <c r="E487" s="15">
        <v>91</v>
      </c>
      <c r="F487" s="15">
        <v>87</v>
      </c>
      <c r="G487" s="15">
        <v>82</v>
      </c>
      <c r="H487" s="15">
        <v>91</v>
      </c>
      <c r="I487" s="15">
        <v>95</v>
      </c>
      <c r="J487" s="15">
        <v>100</v>
      </c>
      <c r="K487" s="15">
        <v>106.416</v>
      </c>
      <c r="L487" s="15">
        <v>111.137</v>
      </c>
      <c r="M487" s="15">
        <v>117.3</v>
      </c>
      <c r="N487" s="15">
        <v>119.98154</v>
      </c>
      <c r="O487" s="15">
        <v>127.422518</v>
      </c>
      <c r="P487" s="15">
        <v>137.97691900000001</v>
      </c>
      <c r="Q487" s="15">
        <v>165.741704</v>
      </c>
      <c r="R487" s="15">
        <v>138.79082600000001</v>
      </c>
      <c r="S487" s="15">
        <v>154</v>
      </c>
      <c r="T487" s="15">
        <v>151.40799999999999</v>
      </c>
      <c r="U487" s="15">
        <v>134.1</v>
      </c>
      <c r="V487" s="15">
        <v>142.86080100000001</v>
      </c>
      <c r="W487" s="15">
        <v>149.369</v>
      </c>
      <c r="X487" s="15">
        <v>153.68899999999999</v>
      </c>
      <c r="Y487" s="15">
        <v>145.291</v>
      </c>
      <c r="Z487" s="15">
        <v>140.29599999999999</v>
      </c>
      <c r="AA487" s="15">
        <v>133.01900000000001</v>
      </c>
      <c r="AB487" s="15">
        <v>156.166</v>
      </c>
      <c r="AD487" s="54">
        <v>156.166</v>
      </c>
      <c r="AF487" s="27">
        <v>23.146999999999991</v>
      </c>
      <c r="AG487" s="58">
        <v>0.17401273502281622</v>
      </c>
    </row>
    <row r="488" spans="1:33" s="37" customFormat="1" x14ac:dyDescent="0.25">
      <c r="A488" s="37" t="s">
        <v>431</v>
      </c>
      <c r="B488" s="54" t="s">
        <v>278</v>
      </c>
      <c r="C488" s="36">
        <v>249.411</v>
      </c>
      <c r="D488" s="36">
        <v>201</v>
      </c>
      <c r="E488" s="36">
        <v>211.86799999999999</v>
      </c>
      <c r="F488" s="36">
        <v>199</v>
      </c>
      <c r="G488" s="36">
        <v>199</v>
      </c>
      <c r="H488" s="36">
        <v>0</v>
      </c>
      <c r="I488" s="36">
        <v>0</v>
      </c>
      <c r="J488" s="36">
        <v>186</v>
      </c>
      <c r="K488" s="36">
        <v>0</v>
      </c>
      <c r="L488" s="36"/>
      <c r="M488" s="36"/>
      <c r="N488" s="36"/>
      <c r="O488" s="36"/>
      <c r="P488" s="36"/>
      <c r="Q488" s="36"/>
      <c r="R488" s="36"/>
      <c r="S488" s="36" t="s">
        <v>523</v>
      </c>
      <c r="T488" s="36" t="s">
        <v>523</v>
      </c>
      <c r="U488" s="36" t="s">
        <v>523</v>
      </c>
      <c r="V488" s="36" t="s">
        <v>523</v>
      </c>
      <c r="W488" s="36" t="s">
        <v>523</v>
      </c>
      <c r="X488" s="36" t="s">
        <v>523</v>
      </c>
      <c r="Y488" s="36" t="s">
        <v>523</v>
      </c>
      <c r="Z488" s="36"/>
      <c r="AA488" s="36" t="s">
        <v>523</v>
      </c>
      <c r="AB488" s="15"/>
      <c r="AC488" s="54"/>
      <c r="AD488" s="54"/>
      <c r="AF488" s="27"/>
      <c r="AG488" s="58"/>
    </row>
    <row r="489" spans="1:33" s="37" customFormat="1" x14ac:dyDescent="0.25">
      <c r="A489" s="54" t="s">
        <v>247</v>
      </c>
      <c r="B489" s="54" t="s">
        <v>233</v>
      </c>
      <c r="C489" s="15"/>
      <c r="D489" s="15"/>
      <c r="E489" s="15"/>
      <c r="F489" s="15"/>
      <c r="G489" s="15"/>
      <c r="H489" s="15"/>
      <c r="I489" s="15"/>
      <c r="J489" s="15"/>
      <c r="K489" s="15"/>
      <c r="L489" s="15">
        <v>0</v>
      </c>
      <c r="M489" s="15">
        <v>15.3</v>
      </c>
      <c r="N489" s="15">
        <v>15.3</v>
      </c>
      <c r="O489" s="15">
        <v>0</v>
      </c>
      <c r="P489" s="15">
        <v>19</v>
      </c>
      <c r="Q489" s="15">
        <v>0</v>
      </c>
      <c r="R489" s="15"/>
      <c r="S489" s="15" t="s">
        <v>523</v>
      </c>
      <c r="T489" s="15" t="s">
        <v>523</v>
      </c>
      <c r="U489" s="15" t="s">
        <v>523</v>
      </c>
      <c r="V489" s="38">
        <v>17</v>
      </c>
      <c r="W489" s="38">
        <v>18.600000000000001</v>
      </c>
      <c r="X489" s="38">
        <v>19</v>
      </c>
      <c r="Y489" s="38">
        <v>19.2</v>
      </c>
      <c r="Z489" s="38">
        <v>19.2</v>
      </c>
      <c r="AA489" s="15">
        <v>17.984000000000002</v>
      </c>
      <c r="AB489" s="15">
        <v>20.359000000000002</v>
      </c>
      <c r="AC489" s="54"/>
      <c r="AD489" s="54">
        <v>20.359000000000002</v>
      </c>
      <c r="AF489" s="27">
        <v>2.375</v>
      </c>
      <c r="AG489" s="58">
        <v>0.13206183274021352</v>
      </c>
    </row>
    <row r="490" spans="1:33" s="37" customFormat="1" x14ac:dyDescent="0.25">
      <c r="A490" s="37" t="s">
        <v>74</v>
      </c>
      <c r="B490" s="54" t="e">
        <v>#N/A</v>
      </c>
      <c r="C490" s="36"/>
      <c r="D490" s="36"/>
      <c r="E490" s="36"/>
      <c r="F490" s="36"/>
      <c r="G490" s="36"/>
      <c r="H490" s="36"/>
      <c r="I490" s="36"/>
      <c r="J490" s="36"/>
      <c r="K490" s="36"/>
      <c r="L490" s="36">
        <v>0</v>
      </c>
      <c r="M490" s="36">
        <v>0.5</v>
      </c>
      <c r="N490" s="36">
        <v>0.5</v>
      </c>
      <c r="O490" s="36">
        <v>0.5</v>
      </c>
      <c r="P490" s="36">
        <v>0.5</v>
      </c>
      <c r="Q490" s="36">
        <v>1.1125</v>
      </c>
      <c r="R490" s="36">
        <v>0.9</v>
      </c>
      <c r="S490" s="36">
        <v>1.26</v>
      </c>
      <c r="T490" s="36" t="s">
        <v>523</v>
      </c>
      <c r="U490" s="36">
        <v>1.22</v>
      </c>
      <c r="V490" s="36" t="s">
        <v>523</v>
      </c>
      <c r="W490" s="36" t="s">
        <v>523</v>
      </c>
      <c r="X490" s="36" t="s">
        <v>523</v>
      </c>
      <c r="Y490" s="36" t="s">
        <v>523</v>
      </c>
      <c r="Z490" s="36"/>
      <c r="AA490" s="36" t="s">
        <v>523</v>
      </c>
      <c r="AB490" s="15"/>
      <c r="AC490" s="54"/>
      <c r="AD490" s="54"/>
      <c r="AF490" s="27"/>
      <c r="AG490" s="58"/>
    </row>
    <row r="491" spans="1:33" x14ac:dyDescent="0.25">
      <c r="A491" s="54" t="s">
        <v>360</v>
      </c>
      <c r="B491" s="54" t="s">
        <v>360</v>
      </c>
      <c r="C491" s="15">
        <v>195</v>
      </c>
      <c r="D491" s="15">
        <v>146.47999999999999</v>
      </c>
      <c r="E491" s="15">
        <v>161</v>
      </c>
      <c r="F491" s="15">
        <v>155</v>
      </c>
      <c r="G491" s="15">
        <v>149</v>
      </c>
      <c r="H491" s="15">
        <v>168</v>
      </c>
      <c r="I491" s="15">
        <v>166</v>
      </c>
      <c r="J491" s="15">
        <v>175</v>
      </c>
      <c r="K491" s="15">
        <v>170.399</v>
      </c>
      <c r="L491" s="15">
        <v>164.10400000000001</v>
      </c>
      <c r="M491" s="15">
        <v>163.93299999999999</v>
      </c>
      <c r="N491" s="15">
        <v>162.351</v>
      </c>
      <c r="O491" s="15">
        <v>159.70699999999999</v>
      </c>
      <c r="P491" s="15">
        <v>174.084</v>
      </c>
      <c r="Q491" s="15">
        <v>207.88</v>
      </c>
      <c r="R491" s="15">
        <v>176.05600000000001</v>
      </c>
      <c r="S491" s="15">
        <v>187</v>
      </c>
      <c r="T491" s="15">
        <v>184.5</v>
      </c>
      <c r="U491" s="15">
        <v>168.3</v>
      </c>
      <c r="V491" s="15">
        <v>167.3</v>
      </c>
      <c r="W491" s="15">
        <v>181.09899999999999</v>
      </c>
      <c r="X491" s="15">
        <v>177.6</v>
      </c>
      <c r="Y491" s="15">
        <v>177.5</v>
      </c>
      <c r="Z491" s="15">
        <v>170.3</v>
      </c>
      <c r="AA491" s="15">
        <v>156.19999999999999</v>
      </c>
      <c r="AB491" s="15">
        <v>180.6</v>
      </c>
      <c r="AD491" s="54">
        <v>180.6</v>
      </c>
      <c r="AF491" s="27">
        <v>24.400000000000006</v>
      </c>
      <c r="AG491" s="58">
        <v>0.15620998719590273</v>
      </c>
    </row>
    <row r="492" spans="1:33" x14ac:dyDescent="0.25">
      <c r="A492" s="101" t="s">
        <v>205</v>
      </c>
      <c r="B492" s="54" t="s">
        <v>205</v>
      </c>
      <c r="C492" s="15">
        <v>1617</v>
      </c>
      <c r="D492" s="15">
        <v>1448.39</v>
      </c>
      <c r="E492" s="15">
        <v>1516</v>
      </c>
      <c r="F492" s="15">
        <v>1516</v>
      </c>
      <c r="G492" s="15">
        <v>1342.1659999999999</v>
      </c>
      <c r="H492" s="15">
        <v>1490</v>
      </c>
      <c r="I492" s="15">
        <v>1451</v>
      </c>
      <c r="J492" s="15">
        <v>1459.1880000000001</v>
      </c>
      <c r="K492" s="15">
        <v>1543.8330000000001</v>
      </c>
      <c r="L492" s="15">
        <v>1491.546</v>
      </c>
      <c r="M492" s="15">
        <v>1501</v>
      </c>
      <c r="N492" s="15">
        <v>1582</v>
      </c>
      <c r="O492" s="15">
        <v>1483</v>
      </c>
      <c r="P492" s="15">
        <v>1624</v>
      </c>
      <c r="Q492" s="15">
        <v>1790</v>
      </c>
      <c r="R492" s="15">
        <v>1309</v>
      </c>
      <c r="S492" s="15">
        <v>1535</v>
      </c>
      <c r="T492" s="15">
        <v>1455</v>
      </c>
      <c r="U492" s="15">
        <v>1360.7000800000001</v>
      </c>
      <c r="V492" s="15">
        <v>1348.009</v>
      </c>
      <c r="W492" s="15">
        <v>1462.172</v>
      </c>
      <c r="X492" s="15">
        <v>1489.0341000000001</v>
      </c>
      <c r="Y492" s="15">
        <v>1465.3709999999999</v>
      </c>
      <c r="Z492" s="15">
        <v>1482.6369999999999</v>
      </c>
      <c r="AA492" s="15">
        <v>1296.07</v>
      </c>
      <c r="AB492" s="15">
        <v>1519.5268149999999</v>
      </c>
      <c r="AD492" s="54">
        <v>1519.5268149999999</v>
      </c>
      <c r="AF492" s="27">
        <v>223.45681500000001</v>
      </c>
      <c r="AG492" s="58">
        <v>0.17241106961815336</v>
      </c>
    </row>
    <row r="493" spans="1:33" x14ac:dyDescent="0.25">
      <c r="A493" s="54" t="s">
        <v>361</v>
      </c>
      <c r="B493" s="54" t="s">
        <v>361</v>
      </c>
      <c r="C493" s="15">
        <v>429.42200000000003</v>
      </c>
      <c r="D493" s="15">
        <v>414.03</v>
      </c>
      <c r="E493" s="15">
        <v>409</v>
      </c>
      <c r="F493" s="15">
        <v>392</v>
      </c>
      <c r="G493" s="15">
        <v>380</v>
      </c>
      <c r="H493" s="15">
        <v>426</v>
      </c>
      <c r="I493" s="15">
        <v>429.697</v>
      </c>
      <c r="J493" s="15">
        <v>470.39</v>
      </c>
      <c r="K493" s="15">
        <v>503.07900000000001</v>
      </c>
      <c r="L493" s="15">
        <v>458.11700000000002</v>
      </c>
      <c r="M493" s="15">
        <v>483</v>
      </c>
      <c r="N493" s="15">
        <v>483</v>
      </c>
      <c r="O493" s="15">
        <v>485.22</v>
      </c>
      <c r="P493" s="15">
        <v>527.00699999999995</v>
      </c>
      <c r="Q493" s="15">
        <v>566.86699999999996</v>
      </c>
      <c r="R493" s="15">
        <v>592.66200000000003</v>
      </c>
      <c r="S493" s="15">
        <v>557</v>
      </c>
      <c r="T493" s="15">
        <v>553.02300000000002</v>
      </c>
      <c r="U493" s="15">
        <v>532.09799999999996</v>
      </c>
      <c r="V493" s="15">
        <v>509.45299999999997</v>
      </c>
      <c r="W493" s="15">
        <v>538.08699999999999</v>
      </c>
      <c r="X493" s="32">
        <v>557.10599999999999</v>
      </c>
      <c r="Y493" s="15">
        <v>534.84799999999996</v>
      </c>
      <c r="Z493" s="15">
        <v>516.1</v>
      </c>
      <c r="AA493" s="15">
        <v>534.1</v>
      </c>
      <c r="AB493" s="15">
        <v>570.11199999999997</v>
      </c>
      <c r="AD493" s="54">
        <v>570.11199999999997</v>
      </c>
      <c r="AF493" s="27">
        <v>36.011999999999944</v>
      </c>
      <c r="AG493" s="58">
        <v>6.7425575734881005E-2</v>
      </c>
    </row>
    <row r="494" spans="1:33" x14ac:dyDescent="0.25">
      <c r="A494" s="54" t="s">
        <v>365</v>
      </c>
      <c r="B494" s="54" t="s">
        <v>365</v>
      </c>
      <c r="C494" s="15">
        <v>102</v>
      </c>
      <c r="D494" s="15">
        <v>89.38</v>
      </c>
      <c r="E494" s="15">
        <v>90</v>
      </c>
      <c r="F494" s="15">
        <v>96</v>
      </c>
      <c r="G494" s="15">
        <v>95</v>
      </c>
      <c r="H494" s="15">
        <v>102</v>
      </c>
      <c r="I494" s="15">
        <v>106</v>
      </c>
      <c r="J494" s="15">
        <v>114.56399999999999</v>
      </c>
      <c r="K494" s="15">
        <v>118.661</v>
      </c>
      <c r="L494" s="15">
        <v>120.4</v>
      </c>
      <c r="M494" s="15">
        <v>117</v>
      </c>
      <c r="N494" s="15">
        <v>115</v>
      </c>
      <c r="O494" s="15">
        <v>117</v>
      </c>
      <c r="P494" s="15">
        <v>128</v>
      </c>
      <c r="Q494" s="15">
        <v>149</v>
      </c>
      <c r="R494" s="15">
        <v>132.142</v>
      </c>
      <c r="S494" s="15">
        <v>137</v>
      </c>
      <c r="T494" s="15">
        <v>137.30000000000001</v>
      </c>
      <c r="U494" s="15">
        <v>122.8</v>
      </c>
      <c r="V494" s="15">
        <v>127.248</v>
      </c>
      <c r="W494" s="15">
        <v>131.964</v>
      </c>
      <c r="X494" s="15">
        <v>134.52000000000001</v>
      </c>
      <c r="Y494" s="15">
        <v>133.149</v>
      </c>
      <c r="Z494" s="15">
        <v>128.572</v>
      </c>
      <c r="AA494" s="15">
        <v>122.964</v>
      </c>
      <c r="AB494" s="15">
        <v>143.68600000000001</v>
      </c>
      <c r="AD494" s="54">
        <v>143.68600000000001</v>
      </c>
      <c r="AF494" s="27">
        <v>20.722000000000008</v>
      </c>
      <c r="AG494" s="58">
        <v>0.16852086789629492</v>
      </c>
    </row>
    <row r="495" spans="1:33" s="37" customFormat="1" x14ac:dyDescent="0.25">
      <c r="A495" s="37" t="s">
        <v>36</v>
      </c>
      <c r="B495" s="54" t="s">
        <v>283</v>
      </c>
      <c r="C495" s="36"/>
      <c r="D495" s="36"/>
      <c r="E495" s="36"/>
      <c r="F495" s="36"/>
      <c r="G495" s="36"/>
      <c r="H495" s="36"/>
      <c r="I495" s="36"/>
      <c r="J495" s="36">
        <v>0</v>
      </c>
      <c r="K495" s="36">
        <v>8.6910000000000007</v>
      </c>
      <c r="L495" s="36">
        <v>10.026</v>
      </c>
      <c r="M495" s="36">
        <v>10.278</v>
      </c>
      <c r="N495" s="36">
        <v>12.374000000000001</v>
      </c>
      <c r="O495" s="36">
        <v>13.381</v>
      </c>
      <c r="P495" s="36">
        <v>15.513</v>
      </c>
      <c r="Q495" s="36">
        <v>0</v>
      </c>
      <c r="R495" s="36"/>
      <c r="S495" s="36" t="s">
        <v>523</v>
      </c>
      <c r="T495" s="36" t="s">
        <v>523</v>
      </c>
      <c r="U495" s="36" t="s">
        <v>523</v>
      </c>
      <c r="V495" s="36" t="s">
        <v>523</v>
      </c>
      <c r="W495" s="36" t="s">
        <v>523</v>
      </c>
      <c r="X495" s="36" t="s">
        <v>523</v>
      </c>
      <c r="Y495" s="36" t="s">
        <v>523</v>
      </c>
      <c r="Z495" s="36"/>
      <c r="AA495" s="36" t="s">
        <v>523</v>
      </c>
      <c r="AB495" s="15"/>
      <c r="AC495" s="54"/>
      <c r="AD495" s="54"/>
      <c r="AF495" s="27"/>
      <c r="AG495" s="58"/>
    </row>
    <row r="496" spans="1:33" s="37" customFormat="1" x14ac:dyDescent="0.25">
      <c r="A496" s="37" t="s">
        <v>285</v>
      </c>
      <c r="B496" s="54" t="s">
        <v>309</v>
      </c>
      <c r="C496" s="36"/>
      <c r="D496" s="36"/>
      <c r="E496" s="36"/>
      <c r="F496" s="36"/>
      <c r="G496" s="36"/>
      <c r="H496" s="36"/>
      <c r="I496" s="36"/>
      <c r="J496" s="36">
        <v>0</v>
      </c>
      <c r="K496" s="36">
        <v>2.5219999999999998</v>
      </c>
      <c r="L496" s="36">
        <v>6.5780000000000003</v>
      </c>
      <c r="M496" s="36">
        <v>6.5780000000000003</v>
      </c>
      <c r="N496" s="36">
        <v>6.5780000000000003</v>
      </c>
      <c r="O496" s="36">
        <v>5.7</v>
      </c>
      <c r="P496" s="36">
        <v>8</v>
      </c>
      <c r="Q496" s="36">
        <v>0</v>
      </c>
      <c r="R496" s="36"/>
      <c r="S496" s="36" t="s">
        <v>523</v>
      </c>
      <c r="T496" s="36" t="s">
        <v>523</v>
      </c>
      <c r="U496" s="36" t="s">
        <v>523</v>
      </c>
      <c r="V496" s="36" t="s">
        <v>523</v>
      </c>
      <c r="W496" s="36" t="s">
        <v>523</v>
      </c>
      <c r="X496" s="36" t="s">
        <v>523</v>
      </c>
      <c r="Y496" s="36" t="s">
        <v>523</v>
      </c>
      <c r="Z496" s="36"/>
      <c r="AA496" s="36" t="s">
        <v>523</v>
      </c>
      <c r="AB496" s="15"/>
      <c r="AC496" s="54"/>
      <c r="AD496" s="54"/>
      <c r="AF496" s="27"/>
      <c r="AG496" s="58"/>
    </row>
    <row r="497" spans="1:33" s="37" customFormat="1" x14ac:dyDescent="0.25">
      <c r="A497" s="37" t="s">
        <v>432</v>
      </c>
      <c r="B497" s="54" t="s">
        <v>432</v>
      </c>
      <c r="C497" s="36">
        <v>54.13</v>
      </c>
      <c r="D497" s="36">
        <v>48.814</v>
      </c>
      <c r="E497" s="36">
        <v>49.527999999999999</v>
      </c>
      <c r="F497" s="36">
        <v>46.933</v>
      </c>
      <c r="G497" s="36">
        <v>0</v>
      </c>
      <c r="H497" s="36"/>
      <c r="I497" s="36"/>
      <c r="J497" s="36"/>
      <c r="K497" s="36"/>
      <c r="L497" s="36"/>
      <c r="M497" s="36"/>
      <c r="N497" s="36"/>
      <c r="O497" s="36"/>
      <c r="P497" s="36"/>
      <c r="Q497" s="36"/>
      <c r="R497" s="36"/>
      <c r="S497" s="36" t="s">
        <v>523</v>
      </c>
      <c r="T497" s="36" t="s">
        <v>523</v>
      </c>
      <c r="U497" s="36" t="s">
        <v>523</v>
      </c>
      <c r="V497" s="36" t="s">
        <v>523</v>
      </c>
      <c r="W497" s="36" t="s">
        <v>523</v>
      </c>
      <c r="X497" s="36" t="s">
        <v>523</v>
      </c>
      <c r="Y497" s="36" t="s">
        <v>523</v>
      </c>
      <c r="Z497" s="36"/>
      <c r="AA497" s="36" t="s">
        <v>523</v>
      </c>
      <c r="AB497" s="15"/>
      <c r="AC497" s="54"/>
      <c r="AD497" s="54"/>
      <c r="AF497" s="27"/>
      <c r="AG497" s="58"/>
    </row>
    <row r="498" spans="1:33" x14ac:dyDescent="0.25">
      <c r="A498" s="54" t="s">
        <v>279</v>
      </c>
      <c r="B498" s="54" t="s">
        <v>279</v>
      </c>
      <c r="C498" s="15"/>
      <c r="D498" s="15"/>
      <c r="E498" s="15"/>
      <c r="F498" s="15"/>
      <c r="G498" s="15"/>
      <c r="H498" s="15"/>
      <c r="I498" s="15"/>
      <c r="J498" s="15"/>
      <c r="K498" s="15">
        <v>0</v>
      </c>
      <c r="L498" s="15">
        <v>30.955067427104868</v>
      </c>
      <c r="M498" s="15">
        <v>27.068999999999999</v>
      </c>
      <c r="N498" s="15">
        <v>30.8</v>
      </c>
      <c r="O498" s="15">
        <v>41.86</v>
      </c>
      <c r="P498" s="15">
        <v>46.78</v>
      </c>
      <c r="Q498" s="15">
        <v>51.7</v>
      </c>
      <c r="R498" s="15">
        <v>39.1</v>
      </c>
      <c r="S498" s="15">
        <v>43</v>
      </c>
      <c r="T498" s="15">
        <v>42.76</v>
      </c>
      <c r="U498" s="15">
        <v>38.57</v>
      </c>
      <c r="V498" s="15">
        <v>38.46</v>
      </c>
      <c r="W498" s="15">
        <v>43.3</v>
      </c>
      <c r="X498" s="15">
        <v>41.34</v>
      </c>
      <c r="Y498" s="15">
        <v>42.33</v>
      </c>
      <c r="Z498" s="15">
        <v>42.05</v>
      </c>
      <c r="AA498" s="15">
        <v>37.659999999999997</v>
      </c>
      <c r="AB498" s="15">
        <v>44.08</v>
      </c>
      <c r="AD498" s="54">
        <v>44.08</v>
      </c>
      <c r="AF498" s="27">
        <v>6.4200000000000017</v>
      </c>
      <c r="AG498" s="58">
        <v>0.17047265002655343</v>
      </c>
    </row>
    <row r="499" spans="1:33" x14ac:dyDescent="0.25">
      <c r="A499" s="54" t="s">
        <v>368</v>
      </c>
      <c r="B499" s="54" t="s">
        <v>368</v>
      </c>
      <c r="C499" s="15">
        <v>19</v>
      </c>
      <c r="D499" s="15">
        <v>16.8</v>
      </c>
      <c r="E499" s="15">
        <v>19</v>
      </c>
      <c r="F499" s="15">
        <v>23</v>
      </c>
      <c r="G499" s="15">
        <v>25</v>
      </c>
      <c r="H499" s="15">
        <v>28.183</v>
      </c>
      <c r="I499" s="15">
        <v>26</v>
      </c>
      <c r="J499" s="15">
        <v>28.164000000000001</v>
      </c>
      <c r="K499" s="15">
        <v>21.254000000000001</v>
      </c>
      <c r="L499" s="15">
        <v>21.631</v>
      </c>
      <c r="M499" s="15">
        <v>23</v>
      </c>
      <c r="N499" s="15">
        <v>24.518999999999998</v>
      </c>
      <c r="O499" s="15">
        <v>24.199000000000002</v>
      </c>
      <c r="P499" s="15">
        <v>24.277999999999999</v>
      </c>
      <c r="Q499" s="15">
        <v>26.904</v>
      </c>
      <c r="R499" s="15">
        <v>21.367999999999999</v>
      </c>
      <c r="S499" s="15">
        <v>24</v>
      </c>
      <c r="T499" s="32">
        <v>22.3</v>
      </c>
      <c r="U499" s="15">
        <v>21.67</v>
      </c>
      <c r="V499" s="15">
        <v>20.7</v>
      </c>
      <c r="W499" s="15">
        <v>22.411000000000001</v>
      </c>
      <c r="X499" s="15">
        <v>23.01</v>
      </c>
      <c r="Y499" s="15">
        <v>23.193000000000001</v>
      </c>
      <c r="Z499" s="15">
        <v>22.417999999999999</v>
      </c>
      <c r="AA499" s="15">
        <v>19.945</v>
      </c>
      <c r="AB499" s="15">
        <v>23.084</v>
      </c>
      <c r="AD499" s="54">
        <v>23.084</v>
      </c>
      <c r="AF499" s="27">
        <v>3.1389999999999993</v>
      </c>
      <c r="AG499" s="58">
        <v>0.15738280270744545</v>
      </c>
    </row>
    <row r="500" spans="1:33" x14ac:dyDescent="0.25">
      <c r="A500" s="54" t="s">
        <v>272</v>
      </c>
      <c r="B500" s="54" t="s">
        <v>260</v>
      </c>
      <c r="C500" s="15"/>
      <c r="D500" s="15"/>
      <c r="E500" s="15"/>
      <c r="F500" s="15"/>
      <c r="G500" s="15"/>
      <c r="H500" s="15"/>
      <c r="I500" s="15"/>
      <c r="J500" s="15"/>
      <c r="K500" s="15"/>
      <c r="L500" s="15">
        <v>0</v>
      </c>
      <c r="M500" s="15">
        <v>2.585</v>
      </c>
      <c r="N500" s="15">
        <v>2.8679999999999999</v>
      </c>
      <c r="O500" s="15">
        <v>2.4740000000000002</v>
      </c>
      <c r="P500" s="15">
        <v>2.5089999999999999</v>
      </c>
      <c r="Q500" s="15">
        <v>2.5569999999999999</v>
      </c>
      <c r="R500" s="15">
        <v>2.4</v>
      </c>
      <c r="S500" s="15">
        <v>2.5</v>
      </c>
      <c r="T500" s="15">
        <v>2.573</v>
      </c>
      <c r="U500" s="15">
        <v>2.488</v>
      </c>
      <c r="V500" s="15">
        <v>2.3050000000000002</v>
      </c>
      <c r="W500" s="15">
        <v>2.5550000000000002</v>
      </c>
      <c r="X500" s="15">
        <v>2.63</v>
      </c>
      <c r="Y500" s="15">
        <v>2.7559999999999998</v>
      </c>
      <c r="Z500" s="15">
        <v>2.7869999999999999</v>
      </c>
      <c r="AA500" s="15">
        <v>2.2197</v>
      </c>
      <c r="AB500" s="15">
        <v>2.6810999999999998</v>
      </c>
      <c r="AD500" s="54">
        <v>2.6810999999999998</v>
      </c>
      <c r="AF500" s="27">
        <v>0.46139999999999981</v>
      </c>
      <c r="AG500" s="58">
        <v>0.2078659278280848</v>
      </c>
    </row>
    <row r="501" spans="1:33" x14ac:dyDescent="0.25">
      <c r="A501" s="54" t="s">
        <v>155</v>
      </c>
      <c r="B501" s="54" t="s">
        <v>155</v>
      </c>
      <c r="C501" s="15"/>
      <c r="D501" s="15"/>
      <c r="E501" s="15"/>
      <c r="F501" s="15"/>
      <c r="G501" s="15">
        <v>0</v>
      </c>
      <c r="H501" s="15">
        <v>39</v>
      </c>
      <c r="I501" s="15">
        <v>35</v>
      </c>
      <c r="J501" s="15">
        <v>35</v>
      </c>
      <c r="K501" s="15">
        <v>16.989799999999999</v>
      </c>
      <c r="L501" s="15">
        <v>24.366799999999998</v>
      </c>
      <c r="M501" s="15">
        <v>24.366799999999998</v>
      </c>
      <c r="N501" s="15">
        <v>51.4</v>
      </c>
      <c r="O501" s="15">
        <v>50.3</v>
      </c>
      <c r="P501" s="15">
        <v>52.6</v>
      </c>
      <c r="Q501" s="15">
        <v>60.6</v>
      </c>
      <c r="R501" s="15">
        <v>30.8</v>
      </c>
      <c r="S501" s="15">
        <v>56</v>
      </c>
      <c r="T501" s="15">
        <v>54.3</v>
      </c>
      <c r="U501" s="15">
        <v>52.44</v>
      </c>
      <c r="V501" s="15">
        <v>51.56</v>
      </c>
      <c r="W501" s="15">
        <v>54.68</v>
      </c>
      <c r="X501" s="15">
        <v>55.86</v>
      </c>
      <c r="Y501" s="15">
        <v>57.2</v>
      </c>
      <c r="Z501" s="15">
        <v>56.55</v>
      </c>
      <c r="AA501" s="15">
        <v>52.835999999999999</v>
      </c>
      <c r="AB501" s="15">
        <v>57.572000000000003</v>
      </c>
      <c r="AD501" s="54">
        <v>57.572000000000003</v>
      </c>
      <c r="AF501" s="27">
        <v>4.7360000000000042</v>
      </c>
      <c r="AG501" s="58">
        <v>8.9635854341736779E-2</v>
      </c>
    </row>
    <row r="502" spans="1:33" x14ac:dyDescent="0.25">
      <c r="A502" s="54" t="s">
        <v>215</v>
      </c>
      <c r="B502" s="54" t="s">
        <v>215</v>
      </c>
      <c r="C502" s="15"/>
      <c r="D502" s="15"/>
      <c r="E502" s="15"/>
      <c r="F502" s="15">
        <v>0</v>
      </c>
      <c r="G502" s="15">
        <v>45</v>
      </c>
      <c r="H502" s="15">
        <v>45</v>
      </c>
      <c r="I502" s="15">
        <v>27.744</v>
      </c>
      <c r="J502" s="15">
        <v>43.491</v>
      </c>
      <c r="K502" s="15">
        <v>47.204999999999998</v>
      </c>
      <c r="L502" s="15">
        <v>43.203687984271248</v>
      </c>
      <c r="M502" s="15">
        <v>18.100999999999999</v>
      </c>
      <c r="N502" s="15">
        <v>4.5</v>
      </c>
      <c r="O502" s="15">
        <v>19.899999999999999</v>
      </c>
      <c r="P502" s="15">
        <v>18.600000000000001</v>
      </c>
      <c r="Q502" s="15">
        <v>22.06</v>
      </c>
      <c r="R502" s="32">
        <v>18.399999999999999</v>
      </c>
      <c r="S502" s="32">
        <v>19.600000000000001</v>
      </c>
      <c r="T502" s="15">
        <v>26.5</v>
      </c>
      <c r="U502" s="15">
        <v>16.8</v>
      </c>
      <c r="V502" s="15">
        <v>18.2</v>
      </c>
      <c r="W502" s="15">
        <v>18.3</v>
      </c>
      <c r="X502" s="32">
        <v>17.899999999999999</v>
      </c>
      <c r="Y502" s="15">
        <v>17.164000000000001</v>
      </c>
      <c r="Z502" s="15">
        <v>16.138999999999999</v>
      </c>
      <c r="AA502" s="15">
        <v>14.196999999999999</v>
      </c>
      <c r="AB502" s="15">
        <v>16.457000000000001</v>
      </c>
      <c r="AD502" s="54">
        <v>16.457000000000001</v>
      </c>
      <c r="AF502" s="27">
        <v>2.2600000000000016</v>
      </c>
      <c r="AG502" s="58">
        <v>0.15918856096358397</v>
      </c>
    </row>
    <row r="503" spans="1:33" s="45" customFormat="1" x14ac:dyDescent="0.25">
      <c r="A503" s="59" t="s">
        <v>77</v>
      </c>
      <c r="B503" s="54" t="s">
        <v>77</v>
      </c>
      <c r="C503" s="38"/>
      <c r="D503" s="38"/>
      <c r="E503" s="38"/>
      <c r="F503" s="38"/>
      <c r="G503" s="38"/>
      <c r="H503" s="38"/>
      <c r="I503" s="38"/>
      <c r="J503" s="38"/>
      <c r="K503" s="38">
        <v>0</v>
      </c>
      <c r="L503" s="38">
        <v>15.071310288377372</v>
      </c>
      <c r="M503" s="38">
        <v>11.438000000000001</v>
      </c>
      <c r="N503" s="38">
        <v>11.438000000000001</v>
      </c>
      <c r="O503" s="38">
        <v>11.659000000000001</v>
      </c>
      <c r="P503" s="38">
        <v>14.061</v>
      </c>
      <c r="Q503" s="38">
        <v>15</v>
      </c>
      <c r="R503" s="38">
        <v>12.948539999999999</v>
      </c>
      <c r="S503" s="38">
        <v>14.02</v>
      </c>
      <c r="T503" s="38">
        <v>13.59</v>
      </c>
      <c r="U503" s="29">
        <v>13.245000000000001</v>
      </c>
      <c r="V503" s="38">
        <v>12.9</v>
      </c>
      <c r="W503" s="38">
        <v>14</v>
      </c>
      <c r="X503" s="38">
        <v>13.9</v>
      </c>
      <c r="Y503" s="38">
        <v>14.9</v>
      </c>
      <c r="Z503" s="38">
        <v>15.6</v>
      </c>
      <c r="AA503" s="32">
        <v>14.1</v>
      </c>
      <c r="AB503" s="15">
        <v>17.5</v>
      </c>
      <c r="AC503" s="54"/>
      <c r="AD503" s="54">
        <v>17.5</v>
      </c>
      <c r="AF503" s="27">
        <v>3.4000000000000004</v>
      </c>
      <c r="AG503" s="58">
        <v>0.24113475177304969</v>
      </c>
    </row>
    <row r="504" spans="1:33" x14ac:dyDescent="0.25">
      <c r="A504" s="59" t="s">
        <v>464</v>
      </c>
      <c r="B504" s="54" t="s">
        <v>464</v>
      </c>
      <c r="C504" s="15"/>
      <c r="D504" s="15"/>
      <c r="E504" s="15"/>
      <c r="F504" s="15"/>
      <c r="G504" s="15"/>
      <c r="H504" s="15"/>
      <c r="I504" s="15"/>
      <c r="J504" s="15"/>
      <c r="K504" s="15"/>
      <c r="L504" s="15"/>
      <c r="M504" s="15"/>
      <c r="N504" s="15"/>
      <c r="O504" s="15"/>
      <c r="P504" s="15">
        <v>0</v>
      </c>
      <c r="Q504" s="15">
        <v>11.5</v>
      </c>
      <c r="R504" s="15">
        <v>14.3</v>
      </c>
      <c r="S504" s="15">
        <v>18.7</v>
      </c>
      <c r="T504" s="15">
        <v>22.1</v>
      </c>
      <c r="U504" s="15">
        <v>20</v>
      </c>
      <c r="V504" s="15">
        <v>22.7</v>
      </c>
      <c r="W504" s="15">
        <v>22.1</v>
      </c>
      <c r="X504" s="38">
        <v>24.4</v>
      </c>
      <c r="Y504" s="15">
        <v>24.768000000000001</v>
      </c>
      <c r="Z504" s="15">
        <v>37.774999999999999</v>
      </c>
      <c r="AA504" s="15">
        <v>34.781999999999996</v>
      </c>
      <c r="AB504" s="15">
        <v>38.594999999999999</v>
      </c>
      <c r="AD504" s="54">
        <v>38.594999999999999</v>
      </c>
      <c r="AF504" s="27">
        <v>3.8130000000000024</v>
      </c>
      <c r="AG504" s="58">
        <v>0.10962566844919794</v>
      </c>
    </row>
    <row r="505" spans="1:33" x14ac:dyDescent="0.25">
      <c r="A505" s="54" t="s">
        <v>40</v>
      </c>
      <c r="B505" s="54" t="s">
        <v>164</v>
      </c>
      <c r="C505" s="15"/>
      <c r="D505" s="15"/>
      <c r="E505" s="15"/>
      <c r="F505" s="15"/>
      <c r="G505" s="15"/>
      <c r="H505" s="15"/>
      <c r="I505" s="15"/>
      <c r="J505" s="15"/>
      <c r="K505" s="15"/>
      <c r="L505" s="15">
        <v>0</v>
      </c>
      <c r="M505" s="15">
        <v>0.48</v>
      </c>
      <c r="N505" s="15">
        <v>0.49</v>
      </c>
      <c r="O505" s="15">
        <v>0.49</v>
      </c>
      <c r="P505" s="15">
        <v>0.52</v>
      </c>
      <c r="Q505" s="15">
        <v>0.64</v>
      </c>
      <c r="R505" s="15">
        <v>0.56999999999999995</v>
      </c>
      <c r="S505" s="15">
        <v>0.56000000000000005</v>
      </c>
      <c r="T505" s="15">
        <v>0.53</v>
      </c>
      <c r="U505" s="15">
        <v>0.42799999999999999</v>
      </c>
      <c r="V505" s="29">
        <v>0.49399999999999999</v>
      </c>
      <c r="W505" s="15">
        <v>0.56000000000000005</v>
      </c>
      <c r="X505" s="15">
        <v>0.58799999999999997</v>
      </c>
      <c r="Y505" s="15">
        <v>0.55400000000000005</v>
      </c>
      <c r="Z505" s="15">
        <v>0.47299999999999998</v>
      </c>
      <c r="AA505" s="15">
        <v>0.442</v>
      </c>
      <c r="AB505" s="15">
        <v>0.50900000000000001</v>
      </c>
      <c r="AD505" s="54">
        <v>0.50900000000000001</v>
      </c>
      <c r="AF505" s="27">
        <v>6.7000000000000004E-2</v>
      </c>
      <c r="AG505" s="58">
        <v>0.15158371040723984</v>
      </c>
    </row>
    <row r="506" spans="1:33" x14ac:dyDescent="0.25">
      <c r="A506" s="54" t="s">
        <v>308</v>
      </c>
      <c r="B506" s="54" t="s">
        <v>308</v>
      </c>
      <c r="C506" s="15"/>
      <c r="D506" s="15"/>
      <c r="E506" s="15"/>
      <c r="F506" s="15"/>
      <c r="G506" s="15"/>
      <c r="H506" s="15"/>
      <c r="I506" s="15"/>
      <c r="J506" s="15"/>
      <c r="K506" s="15"/>
      <c r="L506" s="15"/>
      <c r="M506" s="15"/>
      <c r="N506" s="15">
        <v>0</v>
      </c>
      <c r="O506" s="15">
        <v>28.2</v>
      </c>
      <c r="P506" s="15">
        <v>32.1</v>
      </c>
      <c r="Q506" s="15">
        <v>36.1</v>
      </c>
      <c r="R506" s="15">
        <v>31.3</v>
      </c>
      <c r="S506" s="15">
        <v>35</v>
      </c>
      <c r="T506" s="15">
        <v>32.6</v>
      </c>
      <c r="U506" s="15">
        <v>29.7</v>
      </c>
      <c r="V506" s="15">
        <v>29.3</v>
      </c>
      <c r="W506" s="15">
        <v>31.5</v>
      </c>
      <c r="X506" s="15">
        <v>30.5</v>
      </c>
      <c r="Y506" s="15">
        <v>30.8</v>
      </c>
      <c r="Z506" s="15">
        <v>30.116</v>
      </c>
      <c r="AA506" s="15">
        <v>27.3</v>
      </c>
      <c r="AB506" s="15">
        <v>32.017000000000003</v>
      </c>
      <c r="AD506" s="54">
        <v>32.017000000000003</v>
      </c>
      <c r="AF506" s="27">
        <v>4.7170000000000023</v>
      </c>
      <c r="AG506" s="58">
        <v>0.17278388278388288</v>
      </c>
    </row>
    <row r="507" spans="1:33" x14ac:dyDescent="0.25">
      <c r="A507" s="59" t="s">
        <v>79</v>
      </c>
      <c r="B507" s="54" t="s">
        <v>79</v>
      </c>
      <c r="C507" s="15">
        <v>36</v>
      </c>
      <c r="D507" s="15">
        <v>31.96</v>
      </c>
      <c r="E507" s="15">
        <v>32</v>
      </c>
      <c r="F507" s="15">
        <v>32</v>
      </c>
      <c r="G507" s="15">
        <v>29</v>
      </c>
      <c r="H507" s="15">
        <v>33</v>
      </c>
      <c r="I507" s="29">
        <v>32.850999999999999</v>
      </c>
      <c r="J507" s="15">
        <v>32.701999999999998</v>
      </c>
      <c r="K507" s="15">
        <v>48.016707706329491</v>
      </c>
      <c r="L507" s="15">
        <v>48.016707706329491</v>
      </c>
      <c r="M507" s="15">
        <v>40.298999999999999</v>
      </c>
      <c r="N507" s="15">
        <v>40</v>
      </c>
      <c r="O507" s="15">
        <v>51.75</v>
      </c>
      <c r="P507" s="15">
        <v>62.014000000000003</v>
      </c>
      <c r="Q507" s="15">
        <v>74</v>
      </c>
      <c r="R507" s="15">
        <v>67.934353716999993</v>
      </c>
      <c r="S507" s="15">
        <v>74</v>
      </c>
      <c r="T507" s="15">
        <v>88.616</v>
      </c>
      <c r="U507" s="15">
        <v>77.644000000000005</v>
      </c>
      <c r="V507" s="15">
        <v>80.75</v>
      </c>
      <c r="W507" s="15">
        <v>87</v>
      </c>
      <c r="X507" s="15">
        <v>81.433000000000007</v>
      </c>
      <c r="Y507" s="15">
        <v>86.6</v>
      </c>
      <c r="Z507" s="15">
        <v>84.292000000000002</v>
      </c>
      <c r="AA507" s="15">
        <v>81.325000000000003</v>
      </c>
      <c r="AB507" s="15">
        <v>91.614000000000004</v>
      </c>
      <c r="AD507" s="54">
        <v>91.614000000000004</v>
      </c>
      <c r="AF507" s="27">
        <v>10.289000000000001</v>
      </c>
      <c r="AG507" s="58">
        <v>0.12651706117430067</v>
      </c>
    </row>
    <row r="508" spans="1:33" s="45" customFormat="1" x14ac:dyDescent="0.25">
      <c r="A508" s="115" t="s">
        <v>433</v>
      </c>
      <c r="B508" s="54" t="s">
        <v>433</v>
      </c>
      <c r="C508" s="38"/>
      <c r="D508" s="38"/>
      <c r="E508" s="38"/>
      <c r="F508" s="38"/>
      <c r="G508" s="38"/>
      <c r="H508" s="38"/>
      <c r="I508" s="38"/>
      <c r="J508" s="38"/>
      <c r="K508" s="38"/>
      <c r="L508" s="38"/>
      <c r="M508" s="38"/>
      <c r="N508" s="38"/>
      <c r="O508" s="38"/>
      <c r="P508" s="38">
        <v>0</v>
      </c>
      <c r="Q508" s="38">
        <v>8.0549999999999997</v>
      </c>
      <c r="R508" s="38">
        <v>7.7</v>
      </c>
      <c r="S508" s="38">
        <v>7</v>
      </c>
      <c r="T508" s="38">
        <v>6.1740000000000004</v>
      </c>
      <c r="U508" s="38">
        <v>7.4</v>
      </c>
      <c r="V508" s="38">
        <v>10</v>
      </c>
      <c r="W508" s="38">
        <v>9.8000000000000007</v>
      </c>
      <c r="X508" s="38">
        <v>10.4</v>
      </c>
      <c r="Y508" s="38">
        <v>9.4</v>
      </c>
      <c r="Z508" s="38">
        <v>9.5</v>
      </c>
      <c r="AA508" s="32">
        <v>8.6270000000000007</v>
      </c>
      <c r="AB508" s="15">
        <v>9.9</v>
      </c>
      <c r="AC508" s="54"/>
      <c r="AD508" s="54">
        <v>9.9</v>
      </c>
      <c r="AF508" s="27">
        <v>1.2729999999999997</v>
      </c>
      <c r="AG508" s="58">
        <v>0.14755998609018195</v>
      </c>
    </row>
    <row r="509" spans="1:33" s="45" customFormat="1" x14ac:dyDescent="0.25">
      <c r="A509" s="100" t="s">
        <v>521</v>
      </c>
      <c r="B509" s="54" t="s">
        <v>137</v>
      </c>
      <c r="C509" s="38"/>
      <c r="D509" s="38"/>
      <c r="E509" s="38"/>
      <c r="F509" s="38"/>
      <c r="G509" s="38"/>
      <c r="H509" s="38"/>
      <c r="I509" s="38"/>
      <c r="J509" s="38"/>
      <c r="K509" s="38"/>
      <c r="L509" s="38"/>
      <c r="M509" s="38"/>
      <c r="N509" s="38"/>
      <c r="O509" s="38"/>
      <c r="P509" s="38"/>
      <c r="Q509" s="38"/>
      <c r="R509" s="38"/>
      <c r="S509" s="38">
        <v>3</v>
      </c>
      <c r="T509" s="38">
        <v>2.9</v>
      </c>
      <c r="U509" s="38">
        <v>2.73</v>
      </c>
      <c r="V509" s="38">
        <v>2.835</v>
      </c>
      <c r="W509" s="38">
        <v>3.077</v>
      </c>
      <c r="X509" s="38">
        <v>3.2</v>
      </c>
      <c r="Y509" s="38">
        <v>3</v>
      </c>
      <c r="Z509" s="38">
        <v>2.8</v>
      </c>
      <c r="AA509" s="38">
        <v>2.7</v>
      </c>
      <c r="AB509" s="29">
        <v>3</v>
      </c>
      <c r="AC509" s="54"/>
      <c r="AD509" s="54"/>
      <c r="AF509" s="27">
        <v>0.29999999999999982</v>
      </c>
      <c r="AG509" s="58">
        <v>0.11111111111111104</v>
      </c>
    </row>
    <row r="510" spans="1:33" s="45" customFormat="1" x14ac:dyDescent="0.25">
      <c r="A510" s="45" t="s">
        <v>369</v>
      </c>
      <c r="B510" s="54" t="s">
        <v>369</v>
      </c>
      <c r="C510" s="38">
        <v>32</v>
      </c>
      <c r="D510" s="38">
        <v>31.14</v>
      </c>
      <c r="E510" s="38">
        <v>31</v>
      </c>
      <c r="F510" s="38">
        <v>35</v>
      </c>
      <c r="G510" s="38">
        <v>33</v>
      </c>
      <c r="H510" s="38">
        <v>39.5</v>
      </c>
      <c r="I510" s="38">
        <v>38.487000000000002</v>
      </c>
      <c r="J510" s="38">
        <v>38.566000000000003</v>
      </c>
      <c r="K510" s="38">
        <v>40.470399999999998</v>
      </c>
      <c r="L510" s="38">
        <v>40.470399999999998</v>
      </c>
      <c r="M510" s="38">
        <v>40.470399999999998</v>
      </c>
      <c r="N510" s="38">
        <v>43.7</v>
      </c>
      <c r="O510" s="38">
        <v>71.5</v>
      </c>
      <c r="P510" s="38">
        <v>70.8</v>
      </c>
      <c r="Q510" s="38">
        <v>80.099999999999994</v>
      </c>
      <c r="R510" s="38">
        <v>76.150000000000006</v>
      </c>
      <c r="S510" s="38">
        <v>72.2</v>
      </c>
      <c r="T510" s="38">
        <v>67.900000000000006</v>
      </c>
      <c r="U510" s="38">
        <v>64.099999999999994</v>
      </c>
      <c r="V510" s="38">
        <v>60.6</v>
      </c>
      <c r="W510" s="38">
        <v>64.7</v>
      </c>
      <c r="X510" s="38">
        <v>65.599999999999994</v>
      </c>
      <c r="Y510" s="38">
        <v>68.099999999999994</v>
      </c>
      <c r="Z510" s="38">
        <v>69.400000000000006</v>
      </c>
      <c r="AA510" s="38">
        <v>61.4</v>
      </c>
      <c r="AB510" s="29">
        <v>69</v>
      </c>
      <c r="AC510" s="54"/>
      <c r="AD510" s="54"/>
      <c r="AF510" s="27">
        <v>7.6000000000000014</v>
      </c>
      <c r="AG510" s="58">
        <v>0.12377850162866452</v>
      </c>
    </row>
    <row r="511" spans="1:33" x14ac:dyDescent="0.25">
      <c r="A511" s="54" t="s">
        <v>370</v>
      </c>
      <c r="B511" s="54" t="s">
        <v>370</v>
      </c>
      <c r="C511" s="15">
        <v>169</v>
      </c>
      <c r="D511" s="15">
        <v>156.41999999999999</v>
      </c>
      <c r="E511" s="15">
        <v>169</v>
      </c>
      <c r="F511" s="15">
        <v>168</v>
      </c>
      <c r="G511" s="15">
        <v>165</v>
      </c>
      <c r="H511" s="15">
        <v>185</v>
      </c>
      <c r="I511" s="15">
        <v>177</v>
      </c>
      <c r="J511" s="15">
        <v>193</v>
      </c>
      <c r="K511" s="15">
        <v>191.78899999999999</v>
      </c>
      <c r="L511" s="15">
        <v>191.78899999999999</v>
      </c>
      <c r="M511" s="15">
        <v>192</v>
      </c>
      <c r="N511" s="15">
        <v>192</v>
      </c>
      <c r="O511" s="15">
        <v>187.25399999999999</v>
      </c>
      <c r="P511" s="15">
        <v>191.42</v>
      </c>
      <c r="Q511" s="15">
        <v>217.364</v>
      </c>
      <c r="R511" s="15">
        <v>178.78</v>
      </c>
      <c r="S511" s="15">
        <v>194</v>
      </c>
      <c r="T511" s="15">
        <v>185.4</v>
      </c>
      <c r="U511" s="15">
        <v>158.703</v>
      </c>
      <c r="V511" s="15">
        <v>168.25800000000001</v>
      </c>
      <c r="W511" s="15">
        <v>176.101</v>
      </c>
      <c r="X511" s="15">
        <v>176.86</v>
      </c>
      <c r="Y511" s="15">
        <v>171.738</v>
      </c>
      <c r="Z511" s="15">
        <v>161.465</v>
      </c>
      <c r="AA511" s="15">
        <v>155.61199999999999</v>
      </c>
      <c r="AB511" s="15">
        <v>177.65299999999999</v>
      </c>
      <c r="AD511" s="54">
        <v>177.65299999999999</v>
      </c>
      <c r="AF511" s="27">
        <v>22.040999999999997</v>
      </c>
      <c r="AG511" s="58">
        <v>0.14164074750019276</v>
      </c>
    </row>
    <row r="512" spans="1:33" x14ac:dyDescent="0.25">
      <c r="A512" s="54" t="s">
        <v>104</v>
      </c>
      <c r="B512" s="54" t="s">
        <v>489</v>
      </c>
      <c r="C512" s="15"/>
      <c r="D512" s="15"/>
      <c r="E512" s="15"/>
      <c r="F512" s="15"/>
      <c r="G512" s="15">
        <v>0</v>
      </c>
      <c r="H512" s="15">
        <v>1</v>
      </c>
      <c r="I512" s="15">
        <v>2</v>
      </c>
      <c r="J512" s="15">
        <v>3</v>
      </c>
      <c r="K512" s="15">
        <v>3.556</v>
      </c>
      <c r="L512" s="15">
        <v>3.7120000000000002</v>
      </c>
      <c r="M512" s="15">
        <v>3.9260000000000002</v>
      </c>
      <c r="N512" s="15">
        <v>4.5529999999999999</v>
      </c>
      <c r="O512" s="15">
        <v>4.3940000000000001</v>
      </c>
      <c r="P512" s="15">
        <v>4.3940000000000001</v>
      </c>
      <c r="Q512" s="15">
        <v>6.73</v>
      </c>
      <c r="R512" s="15">
        <v>6.3710000000000004</v>
      </c>
      <c r="S512" s="15">
        <v>7.2</v>
      </c>
      <c r="T512" s="15">
        <v>6.9</v>
      </c>
      <c r="U512" s="15">
        <v>3.9</v>
      </c>
      <c r="V512" s="15">
        <v>3.95</v>
      </c>
      <c r="W512" s="15">
        <v>5.7</v>
      </c>
      <c r="X512" s="15">
        <v>5.8</v>
      </c>
      <c r="Y512" s="15">
        <v>5.8570000000000002</v>
      </c>
      <c r="Z512" s="15">
        <v>5.8049999999999997</v>
      </c>
      <c r="AA512" s="15">
        <v>5.2069999999999999</v>
      </c>
      <c r="AB512" s="15">
        <v>6</v>
      </c>
      <c r="AD512" s="54">
        <v>6</v>
      </c>
      <c r="AF512" s="27">
        <v>0.79300000000000015</v>
      </c>
      <c r="AG512" s="58">
        <v>0.15229498751680434</v>
      </c>
    </row>
    <row r="513" spans="1:33" x14ac:dyDescent="0.25">
      <c r="A513" s="54" t="s">
        <v>175</v>
      </c>
      <c r="B513" s="54" t="s">
        <v>175</v>
      </c>
      <c r="C513" s="15"/>
      <c r="D513" s="15"/>
      <c r="E513" s="15"/>
      <c r="F513" s="15"/>
      <c r="G513" s="15"/>
      <c r="H513" s="15"/>
      <c r="I513" s="15"/>
      <c r="J513" s="15"/>
      <c r="K513" s="15"/>
      <c r="L513" s="15">
        <v>0</v>
      </c>
      <c r="M513" s="15">
        <v>11.984</v>
      </c>
      <c r="N513" s="15">
        <v>11.984</v>
      </c>
      <c r="O513" s="29">
        <v>12.532</v>
      </c>
      <c r="P513" s="15">
        <v>13.08</v>
      </c>
      <c r="Q513" s="15">
        <v>15.388</v>
      </c>
      <c r="R513" s="15">
        <v>12.349</v>
      </c>
      <c r="S513" s="15">
        <v>13.16</v>
      </c>
      <c r="T513" s="15">
        <v>12.973000000000001</v>
      </c>
      <c r="U513" s="15">
        <v>11.433</v>
      </c>
      <c r="V513" s="15">
        <v>11.563000000000001</v>
      </c>
      <c r="W513" s="15">
        <v>12.29</v>
      </c>
      <c r="X513" s="15">
        <v>11.9</v>
      </c>
      <c r="Y513" s="15">
        <v>11.76</v>
      </c>
      <c r="Z513" s="15">
        <v>11.24</v>
      </c>
      <c r="AA513" s="15">
        <v>10.52</v>
      </c>
      <c r="AB513" s="15">
        <v>11.94</v>
      </c>
      <c r="AD513" s="54">
        <v>11.94</v>
      </c>
      <c r="AF513" s="27">
        <v>1.42</v>
      </c>
      <c r="AG513" s="58">
        <v>0.13498098859315588</v>
      </c>
    </row>
    <row r="514" spans="1:33" x14ac:dyDescent="0.25">
      <c r="A514" s="54" t="s">
        <v>434</v>
      </c>
      <c r="B514" s="54" t="s">
        <v>313</v>
      </c>
      <c r="C514" s="15"/>
      <c r="D514" s="15">
        <v>5.46</v>
      </c>
      <c r="E514" s="15">
        <v>5</v>
      </c>
      <c r="F514" s="15">
        <v>5</v>
      </c>
      <c r="G514" s="15">
        <v>5</v>
      </c>
      <c r="H514" s="15">
        <v>6</v>
      </c>
      <c r="I514" s="15">
        <v>7</v>
      </c>
      <c r="J514" s="15">
        <v>6.7169999999999996</v>
      </c>
      <c r="K514" s="15">
        <v>6.5620000000000003</v>
      </c>
      <c r="L514" s="15">
        <v>6.5620000000000003</v>
      </c>
      <c r="M514" s="29">
        <v>6.5</v>
      </c>
      <c r="N514" s="29">
        <v>6.5</v>
      </c>
      <c r="O514" s="15">
        <v>6.165</v>
      </c>
      <c r="P514" s="15">
        <v>6.89</v>
      </c>
      <c r="Q514" s="15">
        <v>8.3680000000000003</v>
      </c>
      <c r="R514" s="15">
        <v>6.9240000000000004</v>
      </c>
      <c r="S514" s="15">
        <v>7.71</v>
      </c>
      <c r="T514" s="15">
        <v>7.641</v>
      </c>
      <c r="U514" s="15">
        <v>7.1029999999999998</v>
      </c>
      <c r="V514" s="15">
        <v>7.343</v>
      </c>
      <c r="W514" s="15">
        <v>7.7</v>
      </c>
      <c r="X514" s="32">
        <v>6.3</v>
      </c>
      <c r="Y514" s="38">
        <v>7.2</v>
      </c>
      <c r="Z514" s="15">
        <v>7.24</v>
      </c>
      <c r="AA514" s="15">
        <v>6.6</v>
      </c>
      <c r="AB514" s="15">
        <v>7.52</v>
      </c>
      <c r="AD514" s="54">
        <v>7.52</v>
      </c>
      <c r="AF514" s="27">
        <v>0.91999999999999993</v>
      </c>
      <c r="AG514" s="58">
        <v>0.1393939393939394</v>
      </c>
    </row>
    <row r="515" spans="1:33" x14ac:dyDescent="0.25">
      <c r="A515" s="54" t="s">
        <v>372</v>
      </c>
      <c r="B515" s="54" t="s">
        <v>372</v>
      </c>
      <c r="C515" s="15">
        <v>18</v>
      </c>
      <c r="D515" s="15">
        <v>17.38</v>
      </c>
      <c r="E515" s="15">
        <v>18</v>
      </c>
      <c r="F515" s="15">
        <v>18</v>
      </c>
      <c r="G515" s="15">
        <v>17</v>
      </c>
      <c r="H515" s="15">
        <v>20</v>
      </c>
      <c r="I515" s="15">
        <v>21</v>
      </c>
      <c r="J515" s="15">
        <v>21.018999999999998</v>
      </c>
      <c r="K515" s="15">
        <v>20.79</v>
      </c>
      <c r="L515" s="15">
        <v>19.931999999999999</v>
      </c>
      <c r="M515" s="15">
        <v>21.175000000000001</v>
      </c>
      <c r="N515" s="15">
        <v>20.7</v>
      </c>
      <c r="O515" s="15">
        <v>23.294</v>
      </c>
      <c r="P515" s="15">
        <v>25.478999999999999</v>
      </c>
      <c r="Q515" s="15">
        <v>30.364999999999998</v>
      </c>
      <c r="R515" s="15">
        <v>26.1</v>
      </c>
      <c r="S515" s="15">
        <v>28.7</v>
      </c>
      <c r="T515" s="15">
        <v>28.6</v>
      </c>
      <c r="U515" s="15">
        <v>24.9</v>
      </c>
      <c r="V515" s="15">
        <v>27.1</v>
      </c>
      <c r="W515" s="15">
        <v>28.6</v>
      </c>
      <c r="X515" s="15">
        <v>27.7</v>
      </c>
      <c r="Y515" s="15">
        <v>27.2</v>
      </c>
      <c r="Z515" s="15">
        <v>26.4</v>
      </c>
      <c r="AA515" s="15">
        <v>25.5</v>
      </c>
      <c r="AB515" s="15">
        <v>28.8</v>
      </c>
      <c r="AD515" s="54">
        <v>28.8</v>
      </c>
      <c r="AF515" s="27">
        <v>3.3000000000000007</v>
      </c>
      <c r="AG515" s="58">
        <v>0.12941176470588239</v>
      </c>
    </row>
    <row r="516" spans="1:33" x14ac:dyDescent="0.25">
      <c r="A516" s="54" t="s">
        <v>374</v>
      </c>
      <c r="B516" s="54" t="s">
        <v>374</v>
      </c>
      <c r="C516" s="15">
        <v>172</v>
      </c>
      <c r="D516" s="15">
        <v>163.28</v>
      </c>
      <c r="E516" s="15">
        <v>171</v>
      </c>
      <c r="F516" s="15">
        <v>170</v>
      </c>
      <c r="G516" s="15">
        <v>164</v>
      </c>
      <c r="H516" s="15">
        <v>182.47399999999999</v>
      </c>
      <c r="I516" s="15">
        <v>196</v>
      </c>
      <c r="J516" s="15">
        <v>203</v>
      </c>
      <c r="K516" s="15">
        <v>215</v>
      </c>
      <c r="L516" s="15">
        <v>212.5</v>
      </c>
      <c r="M516" s="15">
        <v>215.8</v>
      </c>
      <c r="N516" s="15">
        <v>198.39</v>
      </c>
      <c r="O516" s="15">
        <v>204.386</v>
      </c>
      <c r="P516" s="15">
        <v>222.15711999999999</v>
      </c>
      <c r="Q516" s="29">
        <v>236.13954525000003</v>
      </c>
      <c r="R516" s="29">
        <v>193.45400000000001</v>
      </c>
      <c r="S516" s="15">
        <v>245.874</v>
      </c>
      <c r="T516" s="29">
        <v>235.73</v>
      </c>
      <c r="U516" s="15">
        <v>216.57499999999999</v>
      </c>
      <c r="V516" s="15">
        <v>212.696</v>
      </c>
      <c r="W516" s="15">
        <v>232.59800000000001</v>
      </c>
      <c r="X516" s="15">
        <v>229.161</v>
      </c>
      <c r="Y516" s="15">
        <v>234.08</v>
      </c>
      <c r="Z516" s="15">
        <v>232.97</v>
      </c>
      <c r="AA516" s="15">
        <v>205.5</v>
      </c>
      <c r="AB516" s="15">
        <v>229.76</v>
      </c>
      <c r="AD516" s="54">
        <v>229.76</v>
      </c>
      <c r="AF516" s="27">
        <v>24.259999999999991</v>
      </c>
      <c r="AG516" s="58">
        <v>0.11805352798053524</v>
      </c>
    </row>
    <row r="517" spans="1:33" x14ac:dyDescent="0.25">
      <c r="A517" s="116" t="s">
        <v>435</v>
      </c>
      <c r="B517" s="54" t="s">
        <v>100</v>
      </c>
      <c r="C517" s="15"/>
      <c r="D517" s="15"/>
      <c r="E517" s="15"/>
      <c r="F517" s="15"/>
      <c r="G517" s="15"/>
      <c r="H517" s="15"/>
      <c r="I517" s="15"/>
      <c r="J517" s="15"/>
      <c r="K517" s="15"/>
      <c r="L517" s="15"/>
      <c r="M517" s="15"/>
      <c r="N517" s="15"/>
      <c r="O517" s="15"/>
      <c r="P517" s="15">
        <v>0</v>
      </c>
      <c r="Q517" s="15">
        <v>3.794</v>
      </c>
      <c r="R517" s="15">
        <v>3.5870000000000002</v>
      </c>
      <c r="S517" s="15">
        <v>5.86</v>
      </c>
      <c r="T517" s="15">
        <v>5.6559999999999997</v>
      </c>
      <c r="U517" s="15">
        <v>5.05</v>
      </c>
      <c r="V517" s="15">
        <v>5.0949999999999998</v>
      </c>
      <c r="W517" s="15">
        <v>5.12</v>
      </c>
      <c r="X517" s="15">
        <v>5.43</v>
      </c>
      <c r="Y517" s="15">
        <v>5.41</v>
      </c>
      <c r="Z517" s="15">
        <v>5.27</v>
      </c>
      <c r="AA517" s="15">
        <v>4.7619999999999996</v>
      </c>
      <c r="AB517" s="15">
        <v>3.5649999999999999</v>
      </c>
      <c r="AD517" s="54">
        <v>3.5649999999999999</v>
      </c>
      <c r="AF517" s="27">
        <v>-1.1969999999999996</v>
      </c>
      <c r="AG517" s="58">
        <v>-0.25136497270054592</v>
      </c>
    </row>
    <row r="518" spans="1:33" x14ac:dyDescent="0.25">
      <c r="A518" s="54" t="s">
        <v>216</v>
      </c>
      <c r="B518" s="54" t="s">
        <v>494</v>
      </c>
      <c r="C518" s="15"/>
      <c r="D518" s="15"/>
      <c r="E518" s="15"/>
      <c r="F518" s="15">
        <v>0</v>
      </c>
      <c r="G518" s="15">
        <v>8.7149999999999999</v>
      </c>
      <c r="H518" s="15">
        <v>10.053000000000001</v>
      </c>
      <c r="I518" s="15">
        <v>9.843</v>
      </c>
      <c r="J518" s="15">
        <v>25.082000000000001</v>
      </c>
      <c r="K518" s="15">
        <v>9.7561754280156912</v>
      </c>
      <c r="L518" s="15">
        <v>9.7561754280156912</v>
      </c>
      <c r="M518" s="15">
        <v>9.1</v>
      </c>
      <c r="N518" s="15">
        <v>2.1</v>
      </c>
      <c r="O518" s="15">
        <v>9.3000000000000007</v>
      </c>
      <c r="P518" s="15">
        <v>8.36</v>
      </c>
      <c r="Q518" s="15">
        <v>9.1999999999999993</v>
      </c>
      <c r="R518" s="53">
        <v>7.6</v>
      </c>
      <c r="S518" s="15">
        <v>7.1016197956941101</v>
      </c>
      <c r="T518" s="15">
        <v>8.4684587521875372</v>
      </c>
      <c r="U518" s="15">
        <v>5.6159252777664719</v>
      </c>
      <c r="V518" s="15">
        <v>5.7050669488421306</v>
      </c>
      <c r="W518" s="53">
        <v>6.4776280981645025</v>
      </c>
      <c r="X518" s="29">
        <v>6.8893140490822518</v>
      </c>
      <c r="Y518" s="15">
        <v>7.3010000000000002</v>
      </c>
      <c r="Z518" s="15">
        <v>7.28</v>
      </c>
      <c r="AA518" s="15">
        <v>6.7709999999999999</v>
      </c>
      <c r="AB518" s="15">
        <v>7.569</v>
      </c>
      <c r="AD518" s="54">
        <v>7.569</v>
      </c>
      <c r="AF518" s="27">
        <v>0.79800000000000004</v>
      </c>
      <c r="AG518" s="58">
        <v>0.11785556047851131</v>
      </c>
    </row>
    <row r="519" spans="1:33" x14ac:dyDescent="0.25">
      <c r="A519" s="54" t="s">
        <v>156</v>
      </c>
      <c r="B519" s="54" t="s">
        <v>156</v>
      </c>
      <c r="C519" s="15">
        <v>480</v>
      </c>
      <c r="D519" s="15">
        <v>445.8</v>
      </c>
      <c r="E519" s="15">
        <v>471.19400000000002</v>
      </c>
      <c r="F519" s="15">
        <v>480</v>
      </c>
      <c r="G519" s="15">
        <v>477</v>
      </c>
      <c r="H519" s="15">
        <v>522</v>
      </c>
      <c r="I519" s="15">
        <v>509</v>
      </c>
      <c r="J519" s="15">
        <v>507.89400000000001</v>
      </c>
      <c r="K519" s="15">
        <v>494.00690000000003</v>
      </c>
      <c r="L519" s="15">
        <v>490.38299999999998</v>
      </c>
      <c r="M519" s="15">
        <v>500</v>
      </c>
      <c r="N519" s="15">
        <v>500</v>
      </c>
      <c r="O519" s="15">
        <v>506.5</v>
      </c>
      <c r="P519" s="15">
        <v>522</v>
      </c>
      <c r="Q519" s="15">
        <v>599</v>
      </c>
      <c r="R519" s="15">
        <v>502</v>
      </c>
      <c r="S519" s="15">
        <v>594.79999999999995</v>
      </c>
      <c r="T519" s="15">
        <v>531.1</v>
      </c>
      <c r="U519" s="15">
        <v>510.04</v>
      </c>
      <c r="V519" s="15">
        <v>514.15</v>
      </c>
      <c r="W519" s="15">
        <v>539.73</v>
      </c>
      <c r="X519" s="15">
        <v>549.75</v>
      </c>
      <c r="Y519" s="15">
        <v>551.14</v>
      </c>
      <c r="Z519" s="15">
        <v>549.01</v>
      </c>
      <c r="AA519" s="15">
        <v>547.97900000000004</v>
      </c>
      <c r="AB519" s="15">
        <v>555.798</v>
      </c>
      <c r="AD519" s="54">
        <v>555.798</v>
      </c>
      <c r="AF519" s="27">
        <v>7.81899999999996</v>
      </c>
      <c r="AG519" s="58">
        <v>1.4268794972070023E-2</v>
      </c>
    </row>
    <row r="520" spans="1:33" x14ac:dyDescent="0.25">
      <c r="A520" s="54" t="s">
        <v>57</v>
      </c>
      <c r="B520" s="54" t="s">
        <v>432</v>
      </c>
      <c r="C520" s="15"/>
      <c r="D520" s="15"/>
      <c r="E520" s="15"/>
      <c r="F520" s="15">
        <v>0</v>
      </c>
      <c r="G520" s="15">
        <v>45.8</v>
      </c>
      <c r="H520" s="15">
        <v>50</v>
      </c>
      <c r="I520" s="15">
        <v>0</v>
      </c>
      <c r="J520" s="15"/>
      <c r="K520" s="15"/>
      <c r="L520" s="15">
        <v>0</v>
      </c>
      <c r="M520" s="15">
        <v>58.4</v>
      </c>
      <c r="N520" s="15">
        <v>54</v>
      </c>
      <c r="O520" s="15">
        <v>58.1</v>
      </c>
      <c r="P520" s="29">
        <v>63.849999999999994</v>
      </c>
      <c r="Q520" s="15">
        <v>69.599999999999994</v>
      </c>
      <c r="R520" s="15">
        <v>62</v>
      </c>
      <c r="S520" s="15">
        <v>69.8</v>
      </c>
      <c r="T520" s="29">
        <v>66.150000000000006</v>
      </c>
      <c r="U520" s="15">
        <v>62.5</v>
      </c>
      <c r="V520" s="15">
        <v>61.2</v>
      </c>
      <c r="W520" s="15">
        <v>65.7</v>
      </c>
      <c r="X520" s="15">
        <v>652</v>
      </c>
      <c r="Y520" s="15">
        <v>68</v>
      </c>
      <c r="Z520" s="15">
        <v>65</v>
      </c>
      <c r="AA520" s="15">
        <v>55.9</v>
      </c>
      <c r="AB520" s="15">
        <v>69</v>
      </c>
      <c r="AD520" s="54">
        <v>69</v>
      </c>
      <c r="AF520" s="27">
        <v>13.100000000000001</v>
      </c>
      <c r="AG520" s="58">
        <v>0.23434704830053671</v>
      </c>
    </row>
    <row r="521" spans="1:33" x14ac:dyDescent="0.25">
      <c r="A521" s="54" t="s">
        <v>495</v>
      </c>
      <c r="B521" s="54" t="s">
        <v>495</v>
      </c>
      <c r="C521" s="15"/>
      <c r="D521" s="15"/>
      <c r="E521" s="15"/>
      <c r="F521" s="15"/>
      <c r="G521" s="15"/>
      <c r="H521" s="15"/>
      <c r="I521" s="15"/>
      <c r="J521" s="15"/>
      <c r="K521" s="15"/>
      <c r="L521" s="15"/>
      <c r="M521" s="15">
        <v>0</v>
      </c>
      <c r="N521" s="15">
        <v>0.5</v>
      </c>
      <c r="O521" s="15">
        <v>2.4</v>
      </c>
      <c r="P521" s="15">
        <v>1.87</v>
      </c>
      <c r="Q521" s="15">
        <v>2.3199999999999998</v>
      </c>
      <c r="R521" s="53">
        <v>2.68</v>
      </c>
      <c r="S521" s="15">
        <v>4.66</v>
      </c>
      <c r="T521" s="15">
        <v>5.56</v>
      </c>
      <c r="U521" s="15">
        <v>3.69</v>
      </c>
      <c r="V521" s="15">
        <v>3.74</v>
      </c>
      <c r="W521" s="53">
        <v>4.25</v>
      </c>
      <c r="X521" s="29">
        <v>4.5205000000000002</v>
      </c>
      <c r="Y521" s="15">
        <v>4.7910000000000004</v>
      </c>
      <c r="Z521" s="15">
        <v>7.5659999999999998</v>
      </c>
      <c r="AA521" s="15">
        <v>7.1070000000000002</v>
      </c>
      <c r="AB521" s="15">
        <v>7.9820000000000002</v>
      </c>
      <c r="AD521" s="54">
        <v>7.9820000000000002</v>
      </c>
      <c r="AF521" s="27">
        <v>0.875</v>
      </c>
      <c r="AG521" s="58">
        <v>0.12311805262417334</v>
      </c>
    </row>
    <row r="522" spans="1:33" s="45" customFormat="1" x14ac:dyDescent="0.25">
      <c r="A522" s="117" t="s">
        <v>342</v>
      </c>
      <c r="B522" s="54" t="s">
        <v>342</v>
      </c>
      <c r="C522" s="38">
        <v>9.6790000000000003</v>
      </c>
      <c r="D522" s="38">
        <v>11.08</v>
      </c>
      <c r="E522" s="38">
        <v>14.547000000000001</v>
      </c>
      <c r="F522" s="38">
        <v>15.217000000000001</v>
      </c>
      <c r="G522" s="38">
        <v>15</v>
      </c>
      <c r="H522" s="38">
        <v>16</v>
      </c>
      <c r="I522" s="38">
        <v>23.343</v>
      </c>
      <c r="J522" s="38">
        <v>23.503</v>
      </c>
      <c r="K522" s="38">
        <v>26.209</v>
      </c>
      <c r="L522" s="38">
        <v>26.209</v>
      </c>
      <c r="M522" s="38">
        <v>26.3</v>
      </c>
      <c r="N522" s="38">
        <v>26.7</v>
      </c>
      <c r="O522" s="38">
        <v>26</v>
      </c>
      <c r="P522" s="38">
        <v>26.3</v>
      </c>
      <c r="Q522" s="38">
        <v>27.9</v>
      </c>
      <c r="R522" s="38">
        <v>24</v>
      </c>
      <c r="S522" s="38">
        <v>24.4</v>
      </c>
      <c r="T522" s="38">
        <v>23.5</v>
      </c>
      <c r="U522" s="38">
        <v>23.2</v>
      </c>
      <c r="V522" s="38">
        <v>23</v>
      </c>
      <c r="W522" s="38">
        <v>24.4</v>
      </c>
      <c r="X522" s="38">
        <v>27.8</v>
      </c>
      <c r="Y522" s="38">
        <v>24.2</v>
      </c>
      <c r="Z522" s="38">
        <v>23.9</v>
      </c>
      <c r="AA522" s="38">
        <v>20.6</v>
      </c>
      <c r="AB522" s="29">
        <v>24</v>
      </c>
      <c r="AD522" s="54" t="e">
        <v>#N/A</v>
      </c>
      <c r="AF522" s="27">
        <v>3.3999999999999986</v>
      </c>
      <c r="AG522" s="58">
        <v>0.16504854368932032</v>
      </c>
    </row>
    <row r="523" spans="1:33" s="45" customFormat="1" x14ac:dyDescent="0.25">
      <c r="A523" s="45" t="s">
        <v>345</v>
      </c>
      <c r="B523" s="54" t="s">
        <v>345</v>
      </c>
      <c r="C523" s="38">
        <v>21.565000000000001</v>
      </c>
      <c r="D523" s="38">
        <v>24.172999999999998</v>
      </c>
      <c r="E523" s="38">
        <v>36.976999999999997</v>
      </c>
      <c r="F523" s="38">
        <v>32.798999999999999</v>
      </c>
      <c r="G523" s="38">
        <v>29</v>
      </c>
      <c r="H523" s="38">
        <v>28.393999999999998</v>
      </c>
      <c r="I523" s="38">
        <v>28.4</v>
      </c>
      <c r="J523" s="38">
        <v>24.469000000000001</v>
      </c>
      <c r="K523" s="38">
        <v>25.652999999999999</v>
      </c>
      <c r="L523" s="38">
        <v>25.652999999999999</v>
      </c>
      <c r="M523" s="38">
        <v>25</v>
      </c>
      <c r="N523" s="38">
        <v>24.9</v>
      </c>
      <c r="O523" s="38">
        <v>25.6</v>
      </c>
      <c r="P523" s="38">
        <v>26.3</v>
      </c>
      <c r="Q523" s="38">
        <v>28.3</v>
      </c>
      <c r="R523" s="38">
        <v>24.5</v>
      </c>
      <c r="S523" s="38">
        <v>27</v>
      </c>
      <c r="T523" s="38">
        <v>24.9</v>
      </c>
      <c r="U523" s="38">
        <v>23.8</v>
      </c>
      <c r="V523" s="38">
        <v>23.8</v>
      </c>
      <c r="W523" s="38">
        <v>24.6</v>
      </c>
      <c r="X523" s="38">
        <v>25.2</v>
      </c>
      <c r="Y523" s="38">
        <v>23.3</v>
      </c>
      <c r="Z523" s="38">
        <v>23.5</v>
      </c>
      <c r="AA523" s="38">
        <v>20.3</v>
      </c>
      <c r="AB523" s="29">
        <v>23.5</v>
      </c>
      <c r="AD523" s="54" t="e">
        <v>#N/A</v>
      </c>
      <c r="AF523" s="27">
        <v>3.1999999999999993</v>
      </c>
      <c r="AG523" s="58">
        <v>0.15763546798029551</v>
      </c>
    </row>
    <row r="524" spans="1:33" x14ac:dyDescent="0.25">
      <c r="A524" s="2" t="s">
        <v>452</v>
      </c>
      <c r="B524" s="2"/>
      <c r="C524" s="118">
        <v>40041.635999999991</v>
      </c>
      <c r="D524" s="118">
        <v>37233.184999999998</v>
      </c>
      <c r="E524" s="118">
        <v>38772.968000000001</v>
      </c>
      <c r="F524" s="118">
        <v>39190.877999999997</v>
      </c>
      <c r="G524" s="118">
        <v>37721.728833333334</v>
      </c>
      <c r="H524" s="118">
        <v>40959.208666666666</v>
      </c>
      <c r="I524" s="118">
        <v>41472.049898876372</v>
      </c>
      <c r="J524" s="118">
        <v>42459.418550782539</v>
      </c>
      <c r="K524" s="118">
        <v>39116.51423160205</v>
      </c>
      <c r="L524" s="118">
        <v>39678.462121489727</v>
      </c>
      <c r="M524" s="118">
        <v>39743.228857571659</v>
      </c>
      <c r="N524" s="118">
        <v>39936.45766666672</v>
      </c>
      <c r="O524" s="118">
        <v>40179.157979000069</v>
      </c>
      <c r="P524" s="118">
        <v>50542.926880999999</v>
      </c>
      <c r="Q524" s="118">
        <v>58619.206955561378</v>
      </c>
      <c r="R524" s="118">
        <v>50671.819751099785</v>
      </c>
      <c r="S524" s="118">
        <v>52491.181835578544</v>
      </c>
      <c r="T524" s="118">
        <v>50820.610993833543</v>
      </c>
      <c r="U524" s="118">
        <v>46652.40968770715</v>
      </c>
      <c r="V524" s="118">
        <v>47314.297839586099</v>
      </c>
      <c r="W524" s="118">
        <v>50236.82416909255</v>
      </c>
      <c r="X524" s="118">
        <v>50905.526705046272</v>
      </c>
      <c r="Y524" s="118">
        <v>49948.533009999999</v>
      </c>
      <c r="Z524" s="118">
        <v>49524.014200000005</v>
      </c>
      <c r="AA524" s="118">
        <v>45142.482985000017</v>
      </c>
      <c r="AB524" s="118">
        <v>52585.75536300004</v>
      </c>
    </row>
    <row r="525" spans="1:33" x14ac:dyDescent="0.25">
      <c r="D525" s="119"/>
      <c r="E525" s="119"/>
      <c r="F525" s="119"/>
      <c r="G525" s="119"/>
      <c r="H525" s="119"/>
      <c r="I525" s="119"/>
      <c r="J525" s="119"/>
      <c r="K525" s="119"/>
      <c r="L525" s="119"/>
      <c r="M525" s="119"/>
      <c r="N525" s="119"/>
      <c r="O525" s="119"/>
      <c r="P525" s="119"/>
      <c r="R525" s="119"/>
    </row>
    <row r="526" spans="1:33" x14ac:dyDescent="0.25">
      <c r="A526" s="2" t="s">
        <v>453</v>
      </c>
      <c r="C526" s="23">
        <v>44174</v>
      </c>
      <c r="D526" s="23">
        <v>40975</v>
      </c>
      <c r="E526" s="23">
        <v>43012</v>
      </c>
      <c r="F526" s="23">
        <v>43278</v>
      </c>
      <c r="G526" s="23">
        <v>41425</v>
      </c>
      <c r="H526" s="23">
        <v>46580</v>
      </c>
      <c r="I526" s="23">
        <v>47008</v>
      </c>
      <c r="J526" s="23">
        <v>47468.061000000002</v>
      </c>
      <c r="K526" s="23">
        <v>47768</v>
      </c>
      <c r="L526" s="23">
        <v>48543</v>
      </c>
      <c r="M526" s="23">
        <v>47460.082920000059</v>
      </c>
      <c r="N526" s="23">
        <v>51201.502640000028</v>
      </c>
      <c r="O526" s="23">
        <v>51359.540839000074</v>
      </c>
      <c r="P526" s="23">
        <v>53332.048200000041</v>
      </c>
      <c r="Q526" s="23">
        <v>60151</v>
      </c>
      <c r="R526" s="23">
        <v>50631.317377999978</v>
      </c>
      <c r="S526" s="23">
        <v>53003.346991999984</v>
      </c>
      <c r="T526" s="23">
        <v>51800</v>
      </c>
      <c r="U526" s="23">
        <v>48500</v>
      </c>
      <c r="V526" s="23">
        <v>48800</v>
      </c>
      <c r="W526" s="23">
        <v>51400</v>
      </c>
      <c r="X526" s="31">
        <v>50775</v>
      </c>
      <c r="Y526" s="23">
        <v>50951</v>
      </c>
      <c r="Z526" s="23">
        <v>50237.686000000002</v>
      </c>
      <c r="AA526" s="23">
        <v>46258</v>
      </c>
      <c r="AB526" s="23">
        <v>53334</v>
      </c>
    </row>
    <row r="527" spans="1:33" x14ac:dyDescent="0.25">
      <c r="A527" s="54" t="s">
        <v>454</v>
      </c>
      <c r="C527" s="120">
        <v>4132.3640000000087</v>
      </c>
      <c r="D527" s="120">
        <v>3741.8150000000023</v>
      </c>
      <c r="E527" s="120">
        <v>4239.0319999999992</v>
      </c>
      <c r="F527" s="120">
        <v>4087.122000000003</v>
      </c>
      <c r="G527" s="120">
        <v>3703.2711666666655</v>
      </c>
      <c r="H527" s="120">
        <v>5620.7913333333345</v>
      </c>
      <c r="I527" s="120">
        <v>5535.950101123628</v>
      </c>
      <c r="J527" s="120">
        <v>5008.6424492174629</v>
      </c>
      <c r="K527" s="120">
        <v>8651.4857683979499</v>
      </c>
      <c r="L527" s="120">
        <v>8864.537878510273</v>
      </c>
      <c r="M527" s="120">
        <v>7716.8540624283996</v>
      </c>
      <c r="N527" s="120">
        <v>11265.044973333308</v>
      </c>
      <c r="O527" s="120">
        <v>11180.382860000005</v>
      </c>
      <c r="P527" s="120">
        <v>2789.1213190000417</v>
      </c>
      <c r="Q527" s="120">
        <v>1531.793044438622</v>
      </c>
      <c r="R527" s="120">
        <v>0</v>
      </c>
      <c r="S527" s="120">
        <v>512.16515642144077</v>
      </c>
      <c r="T527" s="120">
        <v>979.38900616645697</v>
      </c>
      <c r="U527" s="120">
        <v>1847.5903122928503</v>
      </c>
      <c r="V527" s="120">
        <v>1485.7021604139009</v>
      </c>
      <c r="W527" s="120">
        <v>1163.1758309074503</v>
      </c>
      <c r="X527" s="120">
        <v>0</v>
      </c>
      <c r="Y527" s="120">
        <v>1002.4669900000008</v>
      </c>
      <c r="Z527" s="120">
        <v>713.67179999999644</v>
      </c>
      <c r="AA527" s="120">
        <v>1115.5170149999831</v>
      </c>
      <c r="AB527" s="120">
        <v>0.2446369999597664</v>
      </c>
    </row>
    <row r="528" spans="1:33" x14ac:dyDescent="0.25">
      <c r="C528" s="27"/>
      <c r="D528" s="27"/>
      <c r="E528" s="119"/>
      <c r="F528" s="119"/>
      <c r="G528" s="119"/>
      <c r="H528" s="119"/>
      <c r="I528" s="119"/>
      <c r="J528" s="119"/>
      <c r="K528" s="119"/>
      <c r="L528" s="119"/>
      <c r="M528" s="119"/>
      <c r="N528" s="119"/>
      <c r="O528" s="119"/>
      <c r="P528" s="119"/>
      <c r="Q528" s="119"/>
    </row>
    <row r="529" spans="1:28" x14ac:dyDescent="0.25">
      <c r="A529" s="2" t="s">
        <v>482</v>
      </c>
      <c r="B529" s="18">
        <v>0.7</v>
      </c>
      <c r="C529" s="58">
        <v>0.90645257391225587</v>
      </c>
      <c r="D529" s="58">
        <v>0.90868053691275164</v>
      </c>
      <c r="E529" s="58">
        <v>0.90144536408444154</v>
      </c>
      <c r="F529" s="58">
        <v>0.90556120892832381</v>
      </c>
      <c r="G529" s="58">
        <v>0.91060298933816142</v>
      </c>
      <c r="H529" s="58">
        <v>0.87933037068842135</v>
      </c>
      <c r="I529" s="58">
        <v>0.88223387293389155</v>
      </c>
      <c r="J529" s="58">
        <v>0.89448394681178445</v>
      </c>
      <c r="K529" s="58">
        <v>0.81888532556527482</v>
      </c>
      <c r="L529" s="58">
        <v>0.81738792661124626</v>
      </c>
      <c r="M529" s="58">
        <v>0.83740327475963061</v>
      </c>
      <c r="N529" s="58">
        <v>0.77998604743032007</v>
      </c>
      <c r="O529" s="58">
        <v>0.78231147168842796</v>
      </c>
      <c r="P529" s="58">
        <v>0.94770271510029802</v>
      </c>
      <c r="Q529" s="58">
        <v>0.97453420484383269</v>
      </c>
      <c r="R529" s="58">
        <v>1.000799947052482</v>
      </c>
      <c r="S529" s="58">
        <v>0.99033711670135205</v>
      </c>
      <c r="T529" s="58">
        <v>0.98109287632883291</v>
      </c>
      <c r="U529" s="58">
        <v>0.96190535438571445</v>
      </c>
      <c r="V529" s="58">
        <v>0.96955528359807586</v>
      </c>
      <c r="W529" s="58">
        <v>0.97737012002125578</v>
      </c>
      <c r="X529" s="58">
        <v>1.0025706884302565</v>
      </c>
      <c r="Y529" s="60">
        <v>0.98032488096406345</v>
      </c>
      <c r="Z529" s="60">
        <v>0.98579409489521475</v>
      </c>
      <c r="AA529" s="60">
        <v>0.97588488445241939</v>
      </c>
      <c r="AB529" s="60">
        <v>0.99999534786825472</v>
      </c>
    </row>
    <row r="530" spans="1:28" x14ac:dyDescent="0.25">
      <c r="A530" s="2" t="s">
        <v>531</v>
      </c>
      <c r="B530" s="26">
        <v>0.30000000000000004</v>
      </c>
      <c r="C530" s="27"/>
      <c r="D530" s="27"/>
      <c r="E530" s="27"/>
      <c r="F530" s="27"/>
      <c r="G530" s="27"/>
      <c r="H530" s="27"/>
      <c r="I530" s="27"/>
      <c r="J530" s="27"/>
      <c r="K530" s="27"/>
      <c r="L530" s="27"/>
      <c r="M530" s="27"/>
      <c r="N530" s="27"/>
      <c r="O530" s="27"/>
      <c r="P530" s="27"/>
      <c r="Q530" s="27"/>
      <c r="V530" s="27"/>
    </row>
    <row r="531" spans="1:28" x14ac:dyDescent="0.25">
      <c r="C531" s="27"/>
      <c r="D531" s="27"/>
      <c r="E531" s="27"/>
      <c r="F531" s="27"/>
      <c r="G531" s="27"/>
      <c r="H531" s="27"/>
      <c r="I531" s="27"/>
      <c r="J531" s="27"/>
      <c r="K531" s="27"/>
      <c r="L531" s="27"/>
      <c r="M531" s="27"/>
      <c r="N531" s="27"/>
      <c r="O531" s="27"/>
      <c r="P531" s="27"/>
      <c r="Q531" s="27"/>
    </row>
    <row r="532" spans="1:28" x14ac:dyDescent="0.25">
      <c r="C532" s="27"/>
      <c r="D532" s="27"/>
      <c r="E532" s="27"/>
      <c r="F532" s="27"/>
      <c r="G532" s="27"/>
      <c r="H532" s="27"/>
      <c r="I532" s="27"/>
      <c r="J532" s="27"/>
      <c r="K532" s="27"/>
      <c r="L532" s="27"/>
      <c r="M532" s="27"/>
      <c r="N532" s="27"/>
      <c r="O532" s="27"/>
      <c r="P532" s="27"/>
      <c r="Q532" s="27"/>
    </row>
    <row r="533" spans="1:28" x14ac:dyDescent="0.25">
      <c r="A533" s="54" t="s">
        <v>534</v>
      </c>
      <c r="C533" s="27">
        <v>199</v>
      </c>
      <c r="D533" s="27">
        <v>215</v>
      </c>
      <c r="E533" s="27">
        <v>233</v>
      </c>
      <c r="F533" s="27">
        <v>250</v>
      </c>
      <c r="G533" s="27">
        <v>259</v>
      </c>
      <c r="H533" s="27">
        <v>261</v>
      </c>
      <c r="I533" s="27">
        <v>270</v>
      </c>
      <c r="J533" s="27">
        <v>295</v>
      </c>
      <c r="K533" s="27">
        <v>322</v>
      </c>
      <c r="L533" s="27">
        <v>366</v>
      </c>
      <c r="M533" s="27">
        <v>375</v>
      </c>
      <c r="N533" s="27">
        <v>374</v>
      </c>
      <c r="O533" s="27">
        <v>387</v>
      </c>
      <c r="P533" s="27">
        <v>416</v>
      </c>
      <c r="Q533" s="27">
        <v>416</v>
      </c>
      <c r="R533" s="27">
        <v>411</v>
      </c>
      <c r="S533" s="27">
        <v>411</v>
      </c>
      <c r="T533" s="27">
        <v>413</v>
      </c>
      <c r="U533" s="27">
        <v>418</v>
      </c>
      <c r="V533" s="27">
        <v>423</v>
      </c>
      <c r="W533" s="27">
        <v>419</v>
      </c>
      <c r="X533" s="27">
        <v>415</v>
      </c>
      <c r="Y533" s="27">
        <v>414</v>
      </c>
      <c r="Z533" s="27">
        <v>410</v>
      </c>
      <c r="AA533" s="27">
        <v>410</v>
      </c>
      <c r="AB533" s="27">
        <v>406</v>
      </c>
    </row>
    <row r="534" spans="1:28" x14ac:dyDescent="0.25">
      <c r="A534" s="54" t="s">
        <v>535</v>
      </c>
      <c r="C534" s="27">
        <v>181</v>
      </c>
      <c r="D534" s="27">
        <v>202</v>
      </c>
      <c r="E534" s="27">
        <v>211</v>
      </c>
      <c r="F534" s="27">
        <v>225</v>
      </c>
      <c r="G534" s="27">
        <v>240</v>
      </c>
      <c r="H534" s="27">
        <v>249</v>
      </c>
      <c r="I534" s="27">
        <v>253</v>
      </c>
      <c r="J534" s="27">
        <v>266</v>
      </c>
      <c r="K534" s="27">
        <v>275</v>
      </c>
      <c r="L534" s="27">
        <v>314</v>
      </c>
      <c r="M534" s="27">
        <v>349</v>
      </c>
      <c r="N534" s="27">
        <v>362</v>
      </c>
      <c r="O534" s="27">
        <v>368</v>
      </c>
      <c r="P534" s="27">
        <v>382</v>
      </c>
      <c r="Q534" s="27">
        <v>400</v>
      </c>
      <c r="R534" s="27">
        <v>396</v>
      </c>
      <c r="S534" s="27">
        <v>411</v>
      </c>
      <c r="T534" s="27">
        <v>413</v>
      </c>
      <c r="U534" s="27">
        <v>415</v>
      </c>
      <c r="V534" s="27">
        <v>423</v>
      </c>
      <c r="W534" s="27">
        <v>419</v>
      </c>
      <c r="X534" s="27">
        <v>414</v>
      </c>
      <c r="Y534" s="27">
        <v>413</v>
      </c>
      <c r="Z534" s="27">
        <v>409</v>
      </c>
      <c r="AA534" s="27">
        <v>409</v>
      </c>
      <c r="AB534" s="27">
        <v>406</v>
      </c>
    </row>
    <row r="535" spans="1:28" x14ac:dyDescent="0.25">
      <c r="C535" s="27"/>
      <c r="D535" s="27"/>
      <c r="E535" s="27"/>
      <c r="F535" s="27"/>
      <c r="G535" s="27"/>
      <c r="H535" s="27"/>
      <c r="I535" s="27"/>
      <c r="J535" s="27"/>
      <c r="K535" s="27"/>
      <c r="L535" s="27"/>
      <c r="M535" s="27"/>
      <c r="N535" s="27"/>
      <c r="O535" s="27"/>
      <c r="P535" s="27"/>
      <c r="Q535" s="27"/>
    </row>
    <row r="536" spans="1:28" x14ac:dyDescent="0.25">
      <c r="C536" s="27"/>
      <c r="D536" s="27"/>
      <c r="E536" s="27"/>
      <c r="F536" s="27"/>
      <c r="G536" s="27"/>
      <c r="H536" s="27"/>
      <c r="I536" s="27"/>
      <c r="J536" s="27"/>
      <c r="K536" s="27"/>
      <c r="L536" s="27"/>
      <c r="M536" s="27"/>
      <c r="N536" s="27"/>
      <c r="O536" s="27"/>
      <c r="P536" s="27"/>
      <c r="Q536" s="27"/>
    </row>
    <row r="537" spans="1:28" x14ac:dyDescent="0.25">
      <c r="A537" s="54" t="s">
        <v>558</v>
      </c>
      <c r="C537" s="27"/>
      <c r="D537" s="27"/>
      <c r="E537" s="23">
        <v>43012</v>
      </c>
      <c r="F537" s="23">
        <v>43278</v>
      </c>
      <c r="G537" s="23">
        <v>41425</v>
      </c>
      <c r="H537" s="23">
        <v>46580</v>
      </c>
      <c r="I537" s="23">
        <v>47008</v>
      </c>
      <c r="J537" s="23">
        <v>47468.061000000002</v>
      </c>
      <c r="K537" s="23">
        <v>47768</v>
      </c>
      <c r="L537" s="23">
        <v>48543</v>
      </c>
      <c r="M537" s="23">
        <v>47460.082920000059</v>
      </c>
      <c r="N537" s="23">
        <v>51201.502640000028</v>
      </c>
      <c r="O537" s="23">
        <v>51359.540839000074</v>
      </c>
      <c r="P537" s="23">
        <v>53332.048200000041</v>
      </c>
      <c r="Q537" s="23">
        <v>60151</v>
      </c>
      <c r="R537" s="23">
        <v>50631.317377999978</v>
      </c>
      <c r="S537" s="23">
        <v>53003.346991999984</v>
      </c>
    </row>
    <row r="538" spans="1:28" x14ac:dyDescent="0.25">
      <c r="C538" s="27"/>
      <c r="D538" s="27"/>
      <c r="E538" s="27"/>
      <c r="F538" s="27"/>
      <c r="G538" s="27"/>
      <c r="H538" s="27"/>
      <c r="I538" s="27"/>
      <c r="J538" s="27"/>
      <c r="K538" s="27"/>
      <c r="L538" s="27"/>
      <c r="M538" s="27"/>
      <c r="N538" s="27"/>
      <c r="O538" s="27"/>
      <c r="P538" s="27"/>
      <c r="Q538" s="27"/>
    </row>
    <row r="539" spans="1:28" x14ac:dyDescent="0.25">
      <c r="C539" s="27"/>
      <c r="D539" s="27"/>
      <c r="E539" s="27"/>
      <c r="F539" s="27"/>
      <c r="G539" s="27"/>
      <c r="H539" s="27"/>
      <c r="I539" s="27"/>
      <c r="J539" s="27"/>
      <c r="K539" s="27"/>
      <c r="L539" s="27"/>
      <c r="M539" s="27"/>
      <c r="N539" s="27"/>
      <c r="O539" s="27"/>
      <c r="P539" s="27"/>
      <c r="Q539" s="27"/>
    </row>
    <row r="540" spans="1:28" x14ac:dyDescent="0.25">
      <c r="C540" s="27"/>
      <c r="D540" s="27"/>
      <c r="E540" s="27"/>
      <c r="F540" s="27"/>
      <c r="G540" s="27"/>
      <c r="H540" s="27"/>
      <c r="I540" s="27"/>
      <c r="J540" s="27"/>
      <c r="K540" s="27"/>
      <c r="L540" s="27"/>
      <c r="M540" s="27"/>
      <c r="N540" s="27"/>
      <c r="O540" s="27"/>
      <c r="P540" s="27"/>
      <c r="Q540" s="27"/>
    </row>
    <row r="541" spans="1:28" x14ac:dyDescent="0.25">
      <c r="C541" s="27"/>
      <c r="D541" s="27"/>
      <c r="E541" s="27"/>
      <c r="F541" s="27"/>
      <c r="G541" s="27"/>
      <c r="H541" s="27"/>
      <c r="I541" s="27"/>
      <c r="J541" s="27"/>
      <c r="K541" s="27"/>
      <c r="L541" s="27"/>
      <c r="M541" s="27"/>
      <c r="N541" s="27"/>
      <c r="O541" s="27"/>
      <c r="P541" s="27"/>
      <c r="Q541" s="27"/>
    </row>
    <row r="542" spans="1:28" x14ac:dyDescent="0.25">
      <c r="C542" s="27"/>
      <c r="D542" s="27"/>
      <c r="E542" s="27"/>
      <c r="F542" s="27"/>
      <c r="G542" s="27"/>
      <c r="H542" s="27"/>
      <c r="I542" s="27"/>
      <c r="J542" s="27"/>
      <c r="K542" s="27"/>
      <c r="L542" s="27"/>
      <c r="M542" s="27"/>
      <c r="N542" s="27"/>
      <c r="O542" s="27"/>
      <c r="P542" s="27"/>
      <c r="Q542" s="27"/>
    </row>
    <row r="543" spans="1:28" x14ac:dyDescent="0.25">
      <c r="C543" s="27"/>
      <c r="D543" s="27"/>
      <c r="E543" s="27"/>
      <c r="F543" s="27"/>
      <c r="G543" s="27"/>
      <c r="H543" s="27"/>
      <c r="I543" s="27"/>
      <c r="J543" s="27"/>
      <c r="K543" s="27"/>
      <c r="L543" s="27"/>
      <c r="M543" s="27"/>
      <c r="N543" s="27"/>
      <c r="O543" s="27"/>
      <c r="P543" s="27"/>
      <c r="Q543" s="27"/>
    </row>
    <row r="544" spans="1:28" x14ac:dyDescent="0.25">
      <c r="C544" s="27"/>
      <c r="D544" s="27"/>
      <c r="E544" s="27"/>
      <c r="F544" s="27"/>
      <c r="G544" s="27"/>
      <c r="H544" s="27"/>
      <c r="I544" s="27"/>
      <c r="J544" s="27"/>
      <c r="K544" s="27"/>
      <c r="L544" s="27"/>
      <c r="M544" s="27"/>
      <c r="N544" s="27"/>
      <c r="O544" s="27"/>
      <c r="P544" s="27"/>
      <c r="Q544" s="27"/>
    </row>
    <row r="545" spans="3:17" x14ac:dyDescent="0.25">
      <c r="C545" s="27"/>
      <c r="D545" s="27"/>
      <c r="E545" s="27"/>
      <c r="F545" s="27"/>
      <c r="G545" s="27"/>
      <c r="H545" s="27"/>
      <c r="I545" s="27"/>
      <c r="J545" s="27"/>
      <c r="K545" s="27"/>
      <c r="L545" s="27"/>
      <c r="M545" s="27"/>
      <c r="N545" s="27"/>
      <c r="O545" s="27"/>
      <c r="P545" s="27"/>
      <c r="Q545" s="27"/>
    </row>
    <row r="546" spans="3:17" x14ac:dyDescent="0.25">
      <c r="C546" s="27"/>
      <c r="D546" s="27"/>
      <c r="E546" s="27"/>
      <c r="F546" s="27"/>
      <c r="G546" s="27"/>
      <c r="H546" s="27"/>
      <c r="I546" s="27"/>
      <c r="J546" s="27"/>
      <c r="K546" s="27"/>
      <c r="L546" s="27"/>
      <c r="M546" s="27"/>
      <c r="N546" s="27"/>
      <c r="O546" s="27"/>
      <c r="P546" s="27"/>
      <c r="Q546" s="27"/>
    </row>
    <row r="547" spans="3:17" x14ac:dyDescent="0.25">
      <c r="C547" s="27"/>
      <c r="D547" s="27"/>
      <c r="E547" s="27"/>
      <c r="F547" s="27"/>
      <c r="G547" s="27"/>
      <c r="H547" s="27"/>
      <c r="I547" s="27"/>
      <c r="J547" s="27"/>
      <c r="K547" s="27"/>
      <c r="L547" s="27"/>
      <c r="M547" s="27"/>
      <c r="N547" s="27"/>
      <c r="O547" s="27"/>
      <c r="P547" s="27"/>
      <c r="Q547" s="27"/>
    </row>
    <row r="548" spans="3:17" x14ac:dyDescent="0.25">
      <c r="C548" s="27"/>
      <c r="D548" s="27"/>
      <c r="E548" s="27"/>
      <c r="F548" s="27"/>
      <c r="G548" s="27"/>
      <c r="H548" s="27"/>
      <c r="I548" s="27"/>
      <c r="J548" s="27"/>
      <c r="K548" s="27"/>
      <c r="L548" s="27"/>
      <c r="M548" s="27"/>
      <c r="N548" s="27"/>
      <c r="O548" s="27"/>
      <c r="P548" s="27"/>
      <c r="Q548" s="27"/>
    </row>
    <row r="549" spans="3:17" x14ac:dyDescent="0.25">
      <c r="C549" s="27"/>
      <c r="D549" s="27"/>
      <c r="E549" s="27"/>
      <c r="F549" s="27"/>
      <c r="G549" s="27"/>
      <c r="H549" s="27"/>
      <c r="I549" s="27"/>
      <c r="J549" s="27"/>
      <c r="K549" s="27"/>
      <c r="L549" s="27"/>
      <c r="M549" s="27"/>
      <c r="N549" s="27"/>
      <c r="O549" s="27"/>
      <c r="P549" s="27"/>
    </row>
    <row r="550" spans="3:17" x14ac:dyDescent="0.25">
      <c r="C550" s="27"/>
      <c r="D550" s="27"/>
      <c r="E550" s="27"/>
      <c r="F550" s="27"/>
      <c r="G550" s="27"/>
      <c r="H550" s="27"/>
      <c r="I550" s="27"/>
      <c r="J550" s="27"/>
      <c r="K550" s="27"/>
      <c r="L550" s="27"/>
      <c r="M550" s="27"/>
      <c r="N550" s="27"/>
      <c r="O550" s="27"/>
      <c r="P550" s="27"/>
    </row>
    <row r="551" spans="3:17" x14ac:dyDescent="0.25">
      <c r="C551" s="27"/>
      <c r="D551" s="27"/>
      <c r="E551" s="27"/>
      <c r="F551" s="27"/>
      <c r="G551" s="27"/>
      <c r="H551" s="27"/>
      <c r="I551" s="27"/>
      <c r="J551" s="27"/>
      <c r="K551" s="27"/>
      <c r="L551" s="27"/>
      <c r="M551" s="27"/>
      <c r="N551" s="27"/>
      <c r="O551" s="27"/>
      <c r="P551" s="27"/>
    </row>
    <row r="552" spans="3:17" x14ac:dyDescent="0.25">
      <c r="C552" s="27"/>
      <c r="D552" s="27"/>
      <c r="E552" s="27"/>
      <c r="F552" s="27"/>
      <c r="G552" s="27"/>
      <c r="H552" s="27"/>
      <c r="I552" s="27"/>
      <c r="J552" s="27"/>
      <c r="K552" s="27"/>
      <c r="L552" s="27"/>
      <c r="M552" s="27"/>
      <c r="N552" s="27"/>
      <c r="O552" s="27"/>
      <c r="P552" s="27"/>
    </row>
    <row r="553" spans="3:17" x14ac:dyDescent="0.25">
      <c r="C553" s="27"/>
      <c r="D553" s="27"/>
      <c r="E553" s="27"/>
      <c r="F553" s="27"/>
      <c r="G553" s="27"/>
      <c r="H553" s="27"/>
      <c r="I553" s="27"/>
      <c r="J553" s="27"/>
      <c r="K553" s="27"/>
      <c r="L553" s="27"/>
      <c r="M553" s="27"/>
      <c r="N553" s="27"/>
      <c r="O553" s="27"/>
      <c r="P553" s="27"/>
    </row>
    <row r="554" spans="3:17" x14ac:dyDescent="0.25">
      <c r="C554" s="27"/>
      <c r="D554" s="27"/>
      <c r="E554" s="27"/>
      <c r="F554" s="27"/>
      <c r="G554" s="27"/>
      <c r="H554" s="27"/>
      <c r="I554" s="27"/>
      <c r="J554" s="27"/>
      <c r="K554" s="27"/>
      <c r="L554" s="27"/>
      <c r="M554" s="27"/>
      <c r="N554" s="27"/>
      <c r="O554" s="27"/>
      <c r="P554" s="27"/>
    </row>
    <row r="555" spans="3:17" x14ac:dyDescent="0.25">
      <c r="C555" s="27"/>
      <c r="D555" s="27"/>
      <c r="E555" s="27"/>
      <c r="F555" s="27"/>
      <c r="G555" s="27"/>
      <c r="H555" s="27"/>
      <c r="I555" s="27"/>
      <c r="J555" s="27"/>
      <c r="K555" s="27"/>
      <c r="L555" s="27"/>
      <c r="M555" s="27"/>
      <c r="N555" s="27"/>
      <c r="O555" s="27"/>
      <c r="P555" s="27"/>
    </row>
    <row r="556" spans="3:17" x14ac:dyDescent="0.25">
      <c r="C556" s="27"/>
      <c r="D556" s="27"/>
      <c r="E556" s="27"/>
      <c r="F556" s="27"/>
      <c r="G556" s="27"/>
      <c r="H556" s="27"/>
      <c r="I556" s="27"/>
      <c r="J556" s="27"/>
      <c r="K556" s="27"/>
      <c r="L556" s="27"/>
      <c r="M556" s="27"/>
      <c r="N556" s="27"/>
      <c r="O556" s="27"/>
      <c r="P556" s="27"/>
    </row>
    <row r="557" spans="3:17" x14ac:dyDescent="0.25">
      <c r="C557" s="27"/>
      <c r="D557" s="27"/>
      <c r="E557" s="27"/>
      <c r="F557" s="27"/>
      <c r="G557" s="27"/>
      <c r="H557" s="27"/>
      <c r="I557" s="27"/>
      <c r="J557" s="27"/>
      <c r="K557" s="27"/>
      <c r="L557" s="27"/>
      <c r="M557" s="27"/>
      <c r="N557" s="27"/>
      <c r="O557" s="27"/>
      <c r="P557" s="27"/>
    </row>
    <row r="558" spans="3:17" x14ac:dyDescent="0.25">
      <c r="C558" s="27"/>
      <c r="D558" s="27"/>
      <c r="E558" s="27"/>
      <c r="F558" s="27"/>
      <c r="G558" s="27"/>
      <c r="H558" s="27"/>
      <c r="I558" s="27"/>
      <c r="J558" s="27"/>
      <c r="K558" s="27"/>
      <c r="L558" s="27"/>
      <c r="M558" s="27"/>
      <c r="N558" s="27"/>
      <c r="O558" s="27"/>
      <c r="P558" s="27"/>
    </row>
    <row r="559" spans="3:17" x14ac:dyDescent="0.25">
      <c r="C559" s="27"/>
      <c r="D559" s="27"/>
      <c r="E559" s="27"/>
      <c r="F559" s="27"/>
      <c r="G559" s="27"/>
      <c r="H559" s="27"/>
      <c r="I559" s="27"/>
      <c r="J559" s="27"/>
      <c r="K559" s="27"/>
      <c r="L559" s="27"/>
      <c r="M559" s="27"/>
      <c r="N559" s="27"/>
      <c r="O559" s="27"/>
      <c r="P559" s="27"/>
    </row>
    <row r="560" spans="3:17" x14ac:dyDescent="0.25">
      <c r="C560" s="27"/>
      <c r="D560" s="27"/>
      <c r="E560" s="27"/>
      <c r="F560" s="27"/>
      <c r="G560" s="27"/>
      <c r="H560" s="27"/>
      <c r="I560" s="27"/>
      <c r="J560" s="27"/>
      <c r="K560" s="27"/>
      <c r="L560" s="27"/>
      <c r="M560" s="27"/>
      <c r="N560" s="27"/>
      <c r="O560" s="27"/>
      <c r="P560" s="27"/>
    </row>
    <row r="561" spans="3:16" x14ac:dyDescent="0.25">
      <c r="C561" s="27"/>
      <c r="D561" s="27"/>
      <c r="E561" s="27"/>
      <c r="F561" s="27"/>
      <c r="G561" s="27"/>
      <c r="H561" s="27"/>
      <c r="I561" s="27"/>
      <c r="J561" s="27"/>
      <c r="K561" s="27"/>
      <c r="L561" s="27"/>
      <c r="M561" s="27"/>
      <c r="N561" s="27"/>
      <c r="O561" s="27"/>
      <c r="P561" s="27"/>
    </row>
    <row r="562" spans="3:16" x14ac:dyDescent="0.25">
      <c r="C562" s="27"/>
      <c r="D562" s="27"/>
      <c r="E562" s="27"/>
      <c r="F562" s="27"/>
      <c r="G562" s="27"/>
      <c r="H562" s="27"/>
      <c r="I562" s="27"/>
      <c r="J562" s="27"/>
      <c r="K562" s="27"/>
      <c r="L562" s="27"/>
      <c r="M562" s="27"/>
      <c r="N562" s="27"/>
      <c r="O562" s="27"/>
      <c r="P562" s="27"/>
    </row>
    <row r="563" spans="3:16" x14ac:dyDescent="0.25">
      <c r="C563" s="27"/>
      <c r="D563" s="27"/>
      <c r="E563" s="27"/>
      <c r="F563" s="27"/>
      <c r="G563" s="27"/>
      <c r="H563" s="27"/>
      <c r="I563" s="27"/>
      <c r="J563" s="27"/>
      <c r="K563" s="27"/>
      <c r="L563" s="27"/>
      <c r="M563" s="27"/>
      <c r="N563" s="27"/>
      <c r="O563" s="27"/>
      <c r="P563" s="27"/>
    </row>
    <row r="564" spans="3:16" x14ac:dyDescent="0.25">
      <c r="C564" s="27"/>
      <c r="D564" s="27"/>
      <c r="E564" s="27"/>
      <c r="F564" s="27"/>
      <c r="G564" s="27"/>
      <c r="H564" s="27"/>
      <c r="I564" s="27"/>
      <c r="J564" s="27"/>
      <c r="K564" s="27"/>
      <c r="L564" s="27"/>
      <c r="M564" s="27"/>
      <c r="N564" s="27"/>
      <c r="O564" s="27"/>
      <c r="P564" s="27"/>
    </row>
    <row r="565" spans="3:16" x14ac:dyDescent="0.25">
      <c r="C565" s="27"/>
      <c r="D565" s="27"/>
      <c r="E565" s="27"/>
      <c r="F565" s="27"/>
      <c r="G565" s="27"/>
      <c r="H565" s="27"/>
      <c r="I565" s="27"/>
      <c r="J565" s="27"/>
      <c r="K565" s="27"/>
      <c r="L565" s="27"/>
      <c r="M565" s="27"/>
      <c r="N565" s="27"/>
      <c r="O565" s="27"/>
      <c r="P565" s="27"/>
    </row>
    <row r="566" spans="3:16" x14ac:dyDescent="0.25">
      <c r="C566" s="27"/>
      <c r="D566" s="27"/>
      <c r="E566" s="27"/>
      <c r="F566" s="27"/>
      <c r="G566" s="27"/>
      <c r="H566" s="27"/>
      <c r="I566" s="27"/>
      <c r="J566" s="27"/>
      <c r="K566" s="27"/>
      <c r="L566" s="27"/>
      <c r="M566" s="27"/>
      <c r="N566" s="27"/>
      <c r="O566" s="27"/>
      <c r="P566" s="27"/>
    </row>
    <row r="567" spans="3:16" x14ac:dyDescent="0.25">
      <c r="C567" s="27"/>
      <c r="D567" s="27"/>
      <c r="E567" s="27"/>
      <c r="F567" s="27"/>
      <c r="G567" s="27"/>
      <c r="H567" s="27"/>
      <c r="I567" s="27"/>
      <c r="J567" s="27"/>
      <c r="K567" s="27"/>
      <c r="L567" s="27"/>
      <c r="M567" s="27"/>
      <c r="N567" s="27"/>
      <c r="O567" s="27"/>
      <c r="P567" s="27"/>
    </row>
    <row r="568" spans="3:16" x14ac:dyDescent="0.25">
      <c r="C568" s="27"/>
      <c r="D568" s="27"/>
      <c r="E568" s="27"/>
      <c r="F568" s="27"/>
      <c r="G568" s="27"/>
      <c r="H568" s="27"/>
      <c r="I568" s="27"/>
      <c r="J568" s="27"/>
      <c r="K568" s="27"/>
      <c r="L568" s="27"/>
      <c r="M568" s="27"/>
      <c r="N568" s="27"/>
      <c r="O568" s="27"/>
      <c r="P568" s="27"/>
    </row>
    <row r="569" spans="3:16" x14ac:dyDescent="0.25">
      <c r="C569" s="27"/>
      <c r="D569" s="27"/>
      <c r="E569" s="27"/>
      <c r="F569" s="27"/>
      <c r="G569" s="27"/>
      <c r="H569" s="27"/>
      <c r="I569" s="27"/>
      <c r="J569" s="27"/>
      <c r="K569" s="27"/>
      <c r="L569" s="27"/>
      <c r="M569" s="27"/>
      <c r="N569" s="27"/>
      <c r="O569" s="27"/>
      <c r="P569" s="27"/>
    </row>
  </sheetData>
  <sortState xmlns:xlrd2="http://schemas.microsoft.com/office/spreadsheetml/2017/richdata2" ref="A4:AA523">
    <sortCondition ref="A4:A523"/>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g 1 Y x T S f o L l W o A A A A + A A A A B I A H A B D b 2 5 m a W c v U G F j a 2 F n Z S 5 4 b W w g o h g A K K A U A A A A A A A A A A A A A A A A A A A A A A A A A A A A h Y / R C o I w G I V f R X b v 5 l Z J y e + 8 i O 4 S A i G 6 H b p 0 p D P c d L 5 b F z 1 S r 5 B Q V n d d n s N 3 4 D u P 2 x 2 S s a m 9 Q X Z G t T p G F A f I k z p v C 6 X L G P X 2 7 K 9 R w u E g 8 o s o p T f B 2 k S j U T G q r L 1 G h D j n s F v g t i s J C w J K T u k + y y v Z C F 9 p Y 4 X O J f q s i v 8 r x O H 4 k u E M h x S v 6 I b h Z U i B z D W k S n 8 R N h n j A M h P C d u + t n 0 n u R n 8 b A d k j k D e L / g T U E s D B B Q A A g A I A I N W M 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j F N K I p H u A 4 A A A A R A A A A E w A c A E Z v c m 1 1 b G F z L 1 N l Y 3 R p b 2 4 x L m 0 g o h g A K K A U A A A A A A A A A A A A A A A A A A A A A A A A A A A A K 0 5 N L s n M z 1 M I h t C G 1 g B Q S w E C L Q A U A A I A C A C D V j F N J + g u V a g A A A D 4 A A A A E g A A A A A A A A A A A A A A A A A A A A A A Q 2 9 u Z m l n L 1 B h Y 2 t h Z 2 U u e G 1 s U E s B A i 0 A F A A C A A g A g 1 Y x T Q / K 6 a u k A A A A 6 Q A A A B M A A A A A A A A A A A A A A A A A 9 A A A A F t D b 2 5 0 Z W 5 0 X 1 R 5 c G V z X S 5 4 b W x Q S w E C L Q A U A A I A C A C D V j F N 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4 Q / Z z J X 5 + E a U U L q u T J x M n A A A A A A C A A A A A A A D Z g A A w A A A A B A A A A A 4 r 8 Y S C C 1 L e z e w U L D b 8 8 R f A A A A A A S A A A C g A A A A E A A A A N c M F x x 4 M k z V L D B L 2 J T 9 k g N Q A A A A W Y J Y 6 R s b n K w 5 a k + e T y J 1 s V u F S J j 3 8 Q v 8 C O n e Z Z v 9 4 v 1 8 M R n G q J v o M r c e D o 7 I K F + y h w m x L p u 4 u Y S l I D R K h R X S W I Z k k 0 I K + n o r K I V + c z c f 5 l 8 U A A A A I p A D D b U 3 M E D j U h Z V 3 F h 2 o P + H F s 4 = < / D a t a M a s h u p > 
</file>

<file path=customXml/itemProps1.xml><?xml version="1.0" encoding="utf-8"?>
<ds:datastoreItem xmlns:ds="http://schemas.openxmlformats.org/officeDocument/2006/customXml" ds:itemID="{4F703A06-1C11-4145-817A-05436F44CD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3</vt:i4>
      </vt:variant>
    </vt:vector>
  </HeadingPairs>
  <TitlesOfParts>
    <vt:vector size="9" baseType="lpstr">
      <vt:lpstr>Om statistiken</vt:lpstr>
      <vt:lpstr>Resultatblad</vt:lpstr>
      <vt:lpstr>Funktionsblad</vt:lpstr>
      <vt:lpstr>Korrigerade leveranser GD</vt:lpstr>
      <vt:lpstr>Korrigerade leveranser EI</vt:lpstr>
      <vt:lpstr>Leveranser per nät</vt:lpstr>
      <vt:lpstr>Andel_beroende_av_klimat</vt:lpstr>
      <vt:lpstr>Andel_oberoende_av_klimat</vt:lpstr>
      <vt:lpstr>Leveranser_per_nät</vt:lpstr>
    </vt:vector>
  </TitlesOfParts>
  <Company>AB ÅF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Jernelius</dc:creator>
  <cp:lastModifiedBy>Nicole Burstein</cp:lastModifiedBy>
  <dcterms:created xsi:type="dcterms:W3CDTF">2013-03-25T14:11:50Z</dcterms:created>
  <dcterms:modified xsi:type="dcterms:W3CDTF">2022-10-31T13:01:51Z</dcterms:modified>
</cp:coreProperties>
</file>